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65" windowWidth="14535" windowHeight="8370" tabRatio="827" activeTab="1"/>
  </bookViews>
  <sheets>
    <sheet name="Мужчины_Квалификация" sheetId="29" r:id="rId1"/>
    <sheet name="Финал Мужчины" sheetId="27" r:id="rId2"/>
    <sheet name="Финал Женщины" sheetId="33" r:id="rId3"/>
  </sheets>
  <calcPr calcId="145621"/>
</workbook>
</file>

<file path=xl/calcChain.xml><?xml version="1.0" encoding="utf-8"?>
<calcChain xmlns="http://schemas.openxmlformats.org/spreadsheetml/2006/main">
  <c r="L31" i="27" l="1"/>
  <c r="P31" i="27"/>
  <c r="L32" i="27"/>
  <c r="P32" i="27"/>
  <c r="L33" i="27"/>
  <c r="P33" i="27"/>
  <c r="L34" i="27"/>
  <c r="P34" i="27"/>
  <c r="L35" i="27"/>
  <c r="P35" i="27"/>
  <c r="L36" i="27"/>
  <c r="P36" i="27"/>
  <c r="L37" i="27"/>
  <c r="P37" i="27"/>
  <c r="L38" i="27"/>
  <c r="P38" i="27"/>
  <c r="L39" i="27"/>
  <c r="P39" i="27"/>
  <c r="L40" i="27"/>
  <c r="P40" i="27"/>
  <c r="L41" i="27"/>
  <c r="P41" i="27"/>
  <c r="L43" i="27"/>
  <c r="P43" i="27"/>
  <c r="L44" i="27"/>
  <c r="P44" i="27"/>
  <c r="L45" i="27"/>
  <c r="P45" i="27"/>
  <c r="L46" i="27"/>
  <c r="P46" i="27"/>
  <c r="L47" i="27"/>
  <c r="P47" i="27"/>
  <c r="U47" i="27" l="1"/>
  <c r="U46" i="27"/>
  <c r="U45" i="27"/>
  <c r="U44" i="27"/>
  <c r="U43" i="27"/>
  <c r="U41" i="27"/>
  <c r="U40" i="27"/>
  <c r="U39" i="27"/>
  <c r="U38" i="27"/>
  <c r="U37" i="27"/>
  <c r="U36" i="27"/>
  <c r="U35" i="27"/>
  <c r="U34" i="27"/>
  <c r="U33" i="27"/>
  <c r="U32" i="27"/>
  <c r="U31" i="27"/>
  <c r="P40" i="29"/>
  <c r="P41" i="29"/>
  <c r="P42" i="29"/>
  <c r="P43" i="29"/>
  <c r="P29" i="29"/>
  <c r="L40" i="29"/>
  <c r="L41" i="29"/>
  <c r="L42" i="29"/>
  <c r="L43" i="29"/>
  <c r="L29" i="29"/>
  <c r="P39" i="29"/>
  <c r="P19" i="29"/>
  <c r="P17" i="29"/>
  <c r="L17" i="29"/>
  <c r="L18" i="33" l="1"/>
  <c r="P19" i="33"/>
  <c r="P20" i="33"/>
  <c r="P21" i="33"/>
  <c r="P18" i="33"/>
  <c r="T18" i="33"/>
  <c r="T19" i="33"/>
  <c r="T20" i="33"/>
  <c r="T21" i="33"/>
  <c r="L19" i="33"/>
  <c r="L20" i="33"/>
  <c r="L21" i="33"/>
  <c r="U18" i="33" l="1"/>
  <c r="U20" i="33"/>
  <c r="U21" i="33"/>
  <c r="U19" i="33"/>
  <c r="L25" i="29"/>
  <c r="P25" i="29"/>
  <c r="L33" i="29"/>
  <c r="P33" i="29"/>
  <c r="L34" i="29"/>
  <c r="P34" i="29"/>
  <c r="L20" i="29"/>
  <c r="P20" i="29"/>
  <c r="L18" i="29"/>
  <c r="P18" i="29"/>
  <c r="L38" i="29"/>
  <c r="P38" i="29"/>
  <c r="L35" i="29"/>
  <c r="P35" i="29"/>
  <c r="L44" i="29"/>
  <c r="P44" i="29"/>
  <c r="Q18" i="29" l="1"/>
  <c r="Q38" i="29"/>
  <c r="Q40" i="29"/>
  <c r="Q20" i="29"/>
  <c r="Q33" i="29"/>
  <c r="Q42" i="29"/>
  <c r="Q35" i="29"/>
  <c r="Q25" i="29"/>
  <c r="Q44" i="29"/>
  <c r="Q41" i="29"/>
  <c r="Q34" i="29"/>
  <c r="L21" i="27"/>
  <c r="T21" i="27"/>
  <c r="P24" i="27"/>
  <c r="T24" i="27"/>
  <c r="L24" i="27"/>
  <c r="L25" i="27"/>
  <c r="P25" i="27"/>
  <c r="P21" i="27"/>
  <c r="P28" i="27"/>
  <c r="L19" i="27"/>
  <c r="T19" i="27"/>
  <c r="P27" i="27"/>
  <c r="L26" i="27"/>
  <c r="T26" i="27"/>
  <c r="T29" i="27"/>
  <c r="L23" i="27"/>
  <c r="T23" i="27"/>
  <c r="L22" i="27"/>
  <c r="T22" i="27"/>
  <c r="L20" i="27"/>
  <c r="T20" i="27"/>
  <c r="T18" i="27"/>
  <c r="L18" i="27"/>
  <c r="P26" i="27"/>
  <c r="P20" i="27"/>
  <c r="P22" i="27"/>
  <c r="P23" i="27"/>
  <c r="T25" i="27"/>
  <c r="T27" i="27"/>
  <c r="P18" i="27"/>
  <c r="P19" i="27"/>
  <c r="T28" i="27"/>
  <c r="P24" i="29"/>
  <c r="P32" i="29"/>
  <c r="P21" i="29"/>
  <c r="L21" i="29"/>
  <c r="L24" i="29"/>
  <c r="L32" i="29"/>
  <c r="L22" i="33"/>
  <c r="U22" i="33" s="1"/>
  <c r="P30" i="29"/>
  <c r="P28" i="29"/>
  <c r="P22" i="29"/>
  <c r="P36" i="29"/>
  <c r="P37" i="29"/>
  <c r="P23" i="29"/>
  <c r="P27" i="29"/>
  <c r="P31" i="29"/>
  <c r="P26" i="29"/>
  <c r="L31" i="29"/>
  <c r="L27" i="29"/>
  <c r="L23" i="29"/>
  <c r="Q29" i="29"/>
  <c r="L37" i="29"/>
  <c r="L36" i="29"/>
  <c r="L22" i="29"/>
  <c r="L28" i="29"/>
  <c r="L30" i="29"/>
  <c r="L19" i="29"/>
  <c r="Q19" i="29" s="1"/>
  <c r="L26" i="29"/>
  <c r="L39" i="29"/>
  <c r="Q39" i="29" s="1"/>
  <c r="Q17" i="29"/>
  <c r="U22" i="27" l="1"/>
  <c r="U29" i="27"/>
  <c r="U27" i="27"/>
  <c r="U28" i="27"/>
  <c r="U21" i="27"/>
  <c r="U20" i="27"/>
  <c r="U23" i="27"/>
  <c r="U26" i="27"/>
  <c r="U19" i="27"/>
  <c r="U18" i="27"/>
  <c r="U25" i="27"/>
  <c r="Q43" i="29"/>
  <c r="Q32" i="29"/>
  <c r="Q27" i="29"/>
  <c r="U24" i="27"/>
  <c r="Q22" i="29"/>
  <c r="Q36" i="29"/>
  <c r="Q37" i="29"/>
  <c r="Q26" i="29"/>
  <c r="Q24" i="29"/>
  <c r="Q21" i="29"/>
  <c r="Q30" i="29"/>
  <c r="Q31" i="29"/>
  <c r="Q23" i="29"/>
  <c r="Q28" i="29"/>
</calcChain>
</file>

<file path=xl/sharedStrings.xml><?xml version="1.0" encoding="utf-8"?>
<sst xmlns="http://schemas.openxmlformats.org/spreadsheetml/2006/main" count="443" uniqueCount="135">
  <si>
    <t>J1</t>
  </si>
  <si>
    <t>J2</t>
  </si>
  <si>
    <t>J3</t>
  </si>
  <si>
    <t>Total</t>
  </si>
  <si>
    <t xml:space="preserve">J1 </t>
  </si>
  <si>
    <t>Организаторы</t>
  </si>
  <si>
    <t>Жюри:</t>
  </si>
  <si>
    <t>Главный Судья:</t>
  </si>
  <si>
    <t>Судья 1</t>
  </si>
  <si>
    <t>Судья 2</t>
  </si>
  <si>
    <t>Главный Секретарь:</t>
  </si>
  <si>
    <t>Дата:</t>
  </si>
  <si>
    <t>Время Квалификации:</t>
  </si>
  <si>
    <t>Время Финала:</t>
  </si>
  <si>
    <t>Ветер:</t>
  </si>
  <si>
    <t>Температура:</t>
  </si>
  <si>
    <t>Рус-код</t>
  </si>
  <si>
    <t>ФИ</t>
  </si>
  <si>
    <t>Суб. РФ</t>
  </si>
  <si>
    <t>Спорт. клуб</t>
  </si>
  <si>
    <t>Место</t>
  </si>
  <si>
    <t>Год рожд.</t>
  </si>
  <si>
    <t>Техн.</t>
  </si>
  <si>
    <t>Разряд/звание</t>
  </si>
  <si>
    <t>Старт. №</t>
  </si>
  <si>
    <t>Best of 2</t>
  </si>
  <si>
    <t>Открывающие:</t>
  </si>
  <si>
    <t>Вып. Разряд</t>
  </si>
  <si>
    <t>11.00</t>
  </si>
  <si>
    <t>Ст. техн. судья</t>
  </si>
  <si>
    <t>Квалификация</t>
  </si>
  <si>
    <t>Очки КР</t>
  </si>
  <si>
    <t>Дисциплина: Биг-Эйр</t>
  </si>
  <si>
    <t>Высота</t>
  </si>
  <si>
    <t>2,5</t>
  </si>
  <si>
    <t>Транзит</t>
  </si>
  <si>
    <t>14</t>
  </si>
  <si>
    <t>Главный секретарь</t>
  </si>
  <si>
    <t xml:space="preserve"> Разряд</t>
  </si>
  <si>
    <t>Рейс директор</t>
  </si>
  <si>
    <t>Судья на старте</t>
  </si>
  <si>
    <t>(Мужчины)</t>
  </si>
  <si>
    <t>Судья 3</t>
  </si>
  <si>
    <r>
      <t xml:space="preserve">Время Квалификации: </t>
    </r>
    <r>
      <rPr>
        <sz val="10"/>
        <rFont val="Arial"/>
        <family val="2"/>
        <charset val="204"/>
      </rPr>
      <t>11.00</t>
    </r>
  </si>
  <si>
    <t>13.00</t>
  </si>
  <si>
    <t>18.01.2013</t>
  </si>
  <si>
    <t>12.15</t>
  </si>
  <si>
    <t>14.00</t>
  </si>
  <si>
    <t>Кубок России, ГЛЦ "Олимпик Парк"г.Уфа</t>
  </si>
  <si>
    <t>12.15.</t>
  </si>
  <si>
    <t>13.0014.00</t>
  </si>
  <si>
    <t>Кубок России,  ГЛЦ "Олимпик Парк" г. Уфа</t>
  </si>
  <si>
    <t>Кубок России, ГЛЦ "Олимпик Парк" г. Уфа</t>
  </si>
  <si>
    <t>ФГССР, ФГССРБ</t>
  </si>
  <si>
    <t>Балашова Алина</t>
  </si>
  <si>
    <t>Москва</t>
  </si>
  <si>
    <t>Бекиров Павел</t>
  </si>
  <si>
    <t>КМС</t>
  </si>
  <si>
    <t>Бизяев Виктор</t>
  </si>
  <si>
    <t>Брагин Николай</t>
  </si>
  <si>
    <t>Жернаков Леонид</t>
  </si>
  <si>
    <t>МС</t>
  </si>
  <si>
    <t>Жихарев Александр</t>
  </si>
  <si>
    <t>Жукова Анастасия</t>
  </si>
  <si>
    <t>Санкт-Петербург</t>
  </si>
  <si>
    <t>Зебров Никита</t>
  </si>
  <si>
    <t>Камнев Григорий</t>
  </si>
  <si>
    <t>Козлов Алексей</t>
  </si>
  <si>
    <t>Костенко Елена</t>
  </si>
  <si>
    <t>Лыткин Максим</t>
  </si>
  <si>
    <t>Салимгараев Альберт</t>
  </si>
  <si>
    <t>Титушкин Дмитрий</t>
  </si>
  <si>
    <t>Тихомиров Дмитрий</t>
  </si>
  <si>
    <t>Чемодуров Юрий</t>
  </si>
  <si>
    <t>Штогрин Владимир</t>
  </si>
  <si>
    <t>Эгле Вячеслав</t>
  </si>
  <si>
    <t xml:space="preserve">Ватолин Янис </t>
  </si>
  <si>
    <t xml:space="preserve">Востротин Антон </t>
  </si>
  <si>
    <t xml:space="preserve">Еркаев Константин </t>
  </si>
  <si>
    <t xml:space="preserve">Ижбулатов Тимур </t>
  </si>
  <si>
    <t xml:space="preserve">Коробкин Михаил </t>
  </si>
  <si>
    <t xml:space="preserve">Мамаев Антон </t>
  </si>
  <si>
    <t xml:space="preserve">Муртазин Антон </t>
  </si>
  <si>
    <t xml:space="preserve">Неулыбин Антон </t>
  </si>
  <si>
    <t xml:space="preserve">Пророк Евгений </t>
  </si>
  <si>
    <t xml:space="preserve">Розовей Станислав </t>
  </si>
  <si>
    <t xml:space="preserve">Смелов Александр </t>
  </si>
  <si>
    <t xml:space="preserve">Шайхутдинов Артур </t>
  </si>
  <si>
    <t>Демина Анна</t>
  </si>
  <si>
    <t>Тарасова Лариса</t>
  </si>
  <si>
    <t>Угол приземления</t>
  </si>
  <si>
    <t>Ахтямов Руслан Члб</t>
  </si>
  <si>
    <t>Енин Андрей Мск</t>
  </si>
  <si>
    <t>Разурваев Федор Мск</t>
  </si>
  <si>
    <t>Сурков Евгений Бшк</t>
  </si>
  <si>
    <t>Потапов Алексей Мск</t>
  </si>
  <si>
    <t>Матюша Эльвира Бшк</t>
  </si>
  <si>
    <t>Молчанов Дмитрий Мурм</t>
  </si>
  <si>
    <t>ФГССМ</t>
  </si>
  <si>
    <t>ГБОУ СПО "УОР №2"</t>
  </si>
  <si>
    <t>ГАУ ЦК ГСC РБ</t>
  </si>
  <si>
    <t>Башкортостан</t>
  </si>
  <si>
    <t>3кат.</t>
  </si>
  <si>
    <t>СДЮШОР №1</t>
  </si>
  <si>
    <t>Самарская обл.</t>
  </si>
  <si>
    <t>ГБОУ ДОД СДЮШОР по горнолыжному спорту</t>
  </si>
  <si>
    <t>Тюменская обл.</t>
  </si>
  <si>
    <t>ФГССТО</t>
  </si>
  <si>
    <t>ГАУ ДО ЦСП МДМСиТ</t>
  </si>
  <si>
    <t>Татарстан</t>
  </si>
  <si>
    <t>ГАУ ЦК ГСС РБ</t>
  </si>
  <si>
    <t>Хурматов Тагир</t>
  </si>
  <si>
    <t>Новосибирская обл.</t>
  </si>
  <si>
    <t>ГБУ СДЮШОР №1</t>
  </si>
  <si>
    <t>ГОУ ДОД ДЮСШ "Уктусские горы"</t>
  </si>
  <si>
    <t>Свердловская обл.</t>
  </si>
  <si>
    <t>Сахалинская обл.</t>
  </si>
  <si>
    <t>МОУ ДОД СДЮСШОР по сноуборду</t>
  </si>
  <si>
    <t>ВК</t>
  </si>
  <si>
    <t>Best 2</t>
  </si>
  <si>
    <t>2</t>
  </si>
  <si>
    <t>12</t>
  </si>
  <si>
    <t>33</t>
  </si>
  <si>
    <t>DNS</t>
  </si>
  <si>
    <t>Ст. техн. Судья</t>
  </si>
  <si>
    <t>I</t>
  </si>
  <si>
    <t>Главный Судья</t>
  </si>
  <si>
    <t>Главный судья</t>
  </si>
  <si>
    <t>Машарин Данил Уфа</t>
  </si>
  <si>
    <t>Не стартовали</t>
  </si>
  <si>
    <t>Финал</t>
  </si>
  <si>
    <t>(Женщины)</t>
  </si>
  <si>
    <t>2 кат.</t>
  </si>
  <si>
    <t>3 кат.</t>
  </si>
  <si>
    <t>1 кат.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</si>
</sst>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р.&quot;;[Red]\-#,##0\ &quot;р.&quot;"/>
    <numFmt numFmtId="165" formatCode="0.000"/>
  </numFmts>
  <fonts count="2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7" borderId="1" applyNumberFormat="0" applyAlignment="0" applyProtection="0"/>
    <xf numFmtId="0" fontId="9" fillId="14" borderId="2" applyNumberFormat="0" applyAlignment="0" applyProtection="0"/>
    <xf numFmtId="0" fontId="10" fillId="14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</cellStyleXfs>
  <cellXfs count="286">
    <xf numFmtId="0" fontId="0" fillId="0" borderId="0" xfId="0"/>
    <xf numFmtId="49" fontId="3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21" xfId="0" applyNumberFormat="1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 wrapText="1"/>
    </xf>
    <xf numFmtId="2" fontId="1" fillId="0" borderId="39" xfId="0" applyNumberFormat="1" applyFont="1" applyFill="1" applyBorder="1" applyAlignment="1">
      <alignment horizontal="left" vertical="center"/>
    </xf>
    <xf numFmtId="2" fontId="1" fillId="0" borderId="34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2" fontId="23" fillId="0" borderId="34" xfId="0" applyNumberFormat="1" applyFont="1" applyFill="1" applyBorder="1" applyAlignment="1">
      <alignment horizontal="left" vertical="center"/>
    </xf>
    <xf numFmtId="165" fontId="23" fillId="0" borderId="34" xfId="0" applyNumberFormat="1" applyFont="1" applyBorder="1" applyAlignment="1">
      <alignment horizontal="center"/>
    </xf>
    <xf numFmtId="0" fontId="23" fillId="0" borderId="48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2" fontId="23" fillId="0" borderId="5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left" vertical="center"/>
    </xf>
    <xf numFmtId="165" fontId="23" fillId="0" borderId="0" xfId="0" applyNumberFormat="1" applyFont="1" applyBorder="1" applyAlignment="1">
      <alignment horizontal="center"/>
    </xf>
    <xf numFmtId="2" fontId="23" fillId="0" borderId="38" xfId="0" applyNumberFormat="1" applyFont="1" applyFill="1" applyBorder="1" applyAlignment="1">
      <alignment horizontal="left" vertical="center"/>
    </xf>
    <xf numFmtId="2" fontId="23" fillId="0" borderId="51" xfId="0" applyNumberFormat="1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2" fontId="1" fillId="0" borderId="53" xfId="0" applyNumberFormat="1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left" vertical="center"/>
    </xf>
    <xf numFmtId="2" fontId="23" fillId="0" borderId="54" xfId="0" applyNumberFormat="1" applyFont="1" applyFill="1" applyBorder="1" applyAlignment="1">
      <alignment horizontal="left" vertical="center"/>
    </xf>
    <xf numFmtId="2" fontId="23" fillId="0" borderId="53" xfId="0" applyNumberFormat="1" applyFont="1" applyFill="1" applyBorder="1" applyAlignment="1">
      <alignment horizontal="left" vertical="center"/>
    </xf>
    <xf numFmtId="2" fontId="23" fillId="0" borderId="55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left" vertical="center"/>
    </xf>
    <xf numFmtId="2" fontId="1" fillId="0" borderId="35" xfId="0" applyNumberFormat="1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2" fontId="1" fillId="0" borderId="47" xfId="0" applyNumberFormat="1" applyFont="1" applyFill="1" applyBorder="1" applyAlignment="1">
      <alignment horizontal="left" vertical="center"/>
    </xf>
    <xf numFmtId="2" fontId="23" fillId="0" borderId="58" xfId="0" applyNumberFormat="1" applyFont="1" applyFill="1" applyBorder="1" applyAlignment="1">
      <alignment horizontal="left" vertical="center"/>
    </xf>
    <xf numFmtId="2" fontId="23" fillId="0" borderId="37" xfId="0" applyNumberFormat="1" applyFont="1" applyFill="1" applyBorder="1" applyAlignment="1">
      <alignment horizontal="left" vertical="center"/>
    </xf>
    <xf numFmtId="0" fontId="24" fillId="0" borderId="60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2" fontId="23" fillId="0" borderId="35" xfId="0" applyNumberFormat="1" applyFont="1" applyFill="1" applyBorder="1" applyAlignment="1">
      <alignment horizontal="left" vertical="center"/>
    </xf>
    <xf numFmtId="2" fontId="23" fillId="0" borderId="41" xfId="0" applyNumberFormat="1" applyFont="1" applyFill="1" applyBorder="1" applyAlignment="1">
      <alignment horizontal="left" vertical="center"/>
    </xf>
    <xf numFmtId="2" fontId="23" fillId="0" borderId="61" xfId="0" applyNumberFormat="1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3" fillId="0" borderId="5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0" fontId="1" fillId="0" borderId="0" xfId="0" applyFont="1"/>
    <xf numFmtId="0" fontId="1" fillId="18" borderId="20" xfId="0" applyFont="1" applyFill="1" applyBorder="1" applyAlignment="1">
      <alignment horizontal="left" vertical="center"/>
    </xf>
    <xf numFmtId="0" fontId="1" fillId="18" borderId="15" xfId="0" applyFont="1" applyFill="1" applyBorder="1" applyAlignment="1">
      <alignment horizontal="left" vertical="center"/>
    </xf>
    <xf numFmtId="0" fontId="1" fillId="18" borderId="15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left" vertical="center" wrapText="1"/>
    </xf>
    <xf numFmtId="0" fontId="1" fillId="18" borderId="35" xfId="0" applyFont="1" applyFill="1" applyBorder="1" applyAlignment="1">
      <alignment horizontal="left" vertical="center"/>
    </xf>
    <xf numFmtId="0" fontId="1" fillId="18" borderId="15" xfId="0" applyFont="1" applyFill="1" applyBorder="1" applyAlignment="1">
      <alignment horizontal="left" vertical="center" wrapText="1"/>
    </xf>
    <xf numFmtId="0" fontId="1" fillId="18" borderId="15" xfId="0" applyFont="1" applyFill="1" applyBorder="1" applyAlignment="1">
      <alignment horizontal="center" vertical="center" wrapText="1"/>
    </xf>
    <xf numFmtId="0" fontId="1" fillId="18" borderId="35" xfId="0" applyFont="1" applyFill="1" applyBorder="1" applyAlignment="1">
      <alignment horizontal="left" vertical="center" wrapText="1"/>
    </xf>
    <xf numFmtId="164" fontId="1" fillId="18" borderId="15" xfId="0" applyNumberFormat="1" applyFont="1" applyFill="1" applyBorder="1" applyAlignment="1">
      <alignment horizontal="center" vertical="center"/>
    </xf>
    <xf numFmtId="0" fontId="1" fillId="18" borderId="52" xfId="0" applyFont="1" applyFill="1" applyBorder="1" applyAlignment="1">
      <alignment horizontal="left" vertical="center"/>
    </xf>
    <xf numFmtId="0" fontId="1" fillId="18" borderId="52" xfId="0" applyFont="1" applyFill="1" applyBorder="1" applyAlignment="1">
      <alignment horizontal="center" vertical="center"/>
    </xf>
    <xf numFmtId="0" fontId="1" fillId="18" borderId="52" xfId="0" applyFont="1" applyFill="1" applyBorder="1" applyAlignment="1">
      <alignment horizontal="left" vertical="center" wrapText="1"/>
    </xf>
    <xf numFmtId="164" fontId="1" fillId="18" borderId="52" xfId="0" applyNumberFormat="1" applyFont="1" applyFill="1" applyBorder="1" applyAlignment="1">
      <alignment horizontal="center" vertical="center"/>
    </xf>
    <xf numFmtId="0" fontId="1" fillId="18" borderId="40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left" vertical="center"/>
    </xf>
    <xf numFmtId="2" fontId="23" fillId="0" borderId="63" xfId="0" applyNumberFormat="1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18" borderId="52" xfId="0" applyFont="1" applyFill="1" applyBorder="1" applyAlignment="1">
      <alignment horizontal="center" vertical="center" wrapText="1"/>
    </xf>
    <xf numFmtId="164" fontId="1" fillId="18" borderId="15" xfId="0" applyNumberFormat="1" applyFont="1" applyFill="1" applyBorder="1" applyAlignment="1">
      <alignment horizontal="center" vertical="center" wrapText="1"/>
    </xf>
    <xf numFmtId="0" fontId="1" fillId="18" borderId="56" xfId="0" applyFont="1" applyFill="1" applyBorder="1" applyAlignment="1">
      <alignment horizontal="left" vertical="center" wrapText="1"/>
    </xf>
    <xf numFmtId="0" fontId="1" fillId="18" borderId="20" xfId="0" applyFont="1" applyFill="1" applyBorder="1" applyAlignment="1">
      <alignment horizontal="center" vertical="center"/>
    </xf>
    <xf numFmtId="164" fontId="1" fillId="18" borderId="20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left" vertical="center"/>
    </xf>
    <xf numFmtId="2" fontId="1" fillId="0" borderId="66" xfId="0" applyNumberFormat="1" applyFont="1" applyFill="1" applyBorder="1" applyAlignment="1">
      <alignment horizontal="left" vertical="center"/>
    </xf>
    <xf numFmtId="2" fontId="1" fillId="0" borderId="57" xfId="0" applyNumberFormat="1" applyFont="1" applyFill="1" applyBorder="1" applyAlignment="1">
      <alignment horizontal="left" vertical="center"/>
    </xf>
    <xf numFmtId="0" fontId="1" fillId="18" borderId="17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left" vertical="center"/>
    </xf>
    <xf numFmtId="0" fontId="1" fillId="18" borderId="18" xfId="0" applyFont="1" applyFill="1" applyBorder="1" applyAlignment="1">
      <alignment horizontal="left" vertical="center" wrapText="1"/>
    </xf>
    <xf numFmtId="0" fontId="1" fillId="18" borderId="18" xfId="0" applyFont="1" applyFill="1" applyBorder="1" applyAlignment="1">
      <alignment horizontal="center" vertical="center"/>
    </xf>
    <xf numFmtId="0" fontId="1" fillId="18" borderId="41" xfId="0" applyFont="1" applyFill="1" applyBorder="1" applyAlignment="1">
      <alignment horizontal="left" vertical="center" wrapText="1"/>
    </xf>
    <xf numFmtId="2" fontId="1" fillId="0" borderId="59" xfId="0" applyNumberFormat="1" applyFont="1" applyFill="1" applyBorder="1" applyAlignment="1">
      <alignment horizontal="left" vertical="center"/>
    </xf>
    <xf numFmtId="2" fontId="1" fillId="0" borderId="54" xfId="0" applyNumberFormat="1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left" vertical="center"/>
    </xf>
    <xf numFmtId="0" fontId="1" fillId="18" borderId="45" xfId="0" applyFont="1" applyFill="1" applyBorder="1" applyAlignment="1">
      <alignment horizontal="left" vertical="center"/>
    </xf>
    <xf numFmtId="0" fontId="1" fillId="18" borderId="49" xfId="0" applyFont="1" applyFill="1" applyBorder="1" applyAlignment="1">
      <alignment horizontal="left" vertical="center"/>
    </xf>
    <xf numFmtId="0" fontId="1" fillId="18" borderId="49" xfId="0" applyFont="1" applyFill="1" applyBorder="1" applyAlignment="1">
      <alignment horizontal="left" vertical="center" wrapText="1"/>
    </xf>
    <xf numFmtId="164" fontId="1" fillId="18" borderId="49" xfId="0" applyNumberFormat="1" applyFont="1" applyFill="1" applyBorder="1" applyAlignment="1">
      <alignment horizontal="center" vertical="center"/>
    </xf>
    <xf numFmtId="0" fontId="1" fillId="18" borderId="46" xfId="0" applyFont="1" applyFill="1" applyBorder="1" applyAlignment="1">
      <alignment horizontal="left" vertical="center" wrapText="1"/>
    </xf>
    <xf numFmtId="0" fontId="1" fillId="18" borderId="61" xfId="0" applyFont="1" applyFill="1" applyBorder="1" applyAlignment="1">
      <alignment horizontal="left" vertical="center" wrapText="1"/>
    </xf>
    <xf numFmtId="2" fontId="1" fillId="0" borderId="61" xfId="0" applyNumberFormat="1" applyFont="1" applyFill="1" applyBorder="1" applyAlignment="1">
      <alignment horizontal="left" vertical="center"/>
    </xf>
    <xf numFmtId="2" fontId="1" fillId="0" borderId="55" xfId="0" applyNumberFormat="1" applyFont="1" applyFill="1" applyBorder="1" applyAlignment="1">
      <alignment horizontal="left" vertical="center"/>
    </xf>
    <xf numFmtId="2" fontId="1" fillId="0" borderId="50" xfId="0" applyNumberFormat="1" applyFont="1" applyFill="1" applyBorder="1" applyAlignment="1">
      <alignment horizontal="left" vertical="center"/>
    </xf>
    <xf numFmtId="0" fontId="23" fillId="0" borderId="45" xfId="0" applyFont="1" applyFill="1" applyBorder="1" applyAlignment="1">
      <alignment horizontal="left" vertical="center"/>
    </xf>
    <xf numFmtId="0" fontId="26" fillId="18" borderId="18" xfId="0" applyFont="1" applyFill="1" applyBorder="1" applyAlignment="1">
      <alignment horizontal="left" vertical="center" wrapText="1"/>
    </xf>
    <xf numFmtId="0" fontId="26" fillId="18" borderId="15" xfId="0" applyFont="1" applyFill="1" applyBorder="1" applyAlignment="1">
      <alignment horizontal="left" vertical="center" wrapText="1"/>
    </xf>
    <xf numFmtId="0" fontId="26" fillId="18" borderId="49" xfId="0" applyFont="1" applyFill="1" applyBorder="1" applyAlignment="1">
      <alignment horizontal="left" vertical="center" wrapText="1"/>
    </xf>
    <xf numFmtId="0" fontId="23" fillId="18" borderId="17" xfId="0" applyFont="1" applyFill="1" applyBorder="1" applyAlignment="1">
      <alignment horizontal="left" vertical="center"/>
    </xf>
    <xf numFmtId="0" fontId="23" fillId="18" borderId="18" xfId="0" applyFont="1" applyFill="1" applyBorder="1" applyAlignment="1">
      <alignment horizontal="left" vertical="center"/>
    </xf>
    <xf numFmtId="0" fontId="23" fillId="18" borderId="18" xfId="0" applyFont="1" applyFill="1" applyBorder="1" applyAlignment="1">
      <alignment horizontal="left" vertical="center" wrapText="1"/>
    </xf>
    <xf numFmtId="0" fontId="27" fillId="18" borderId="18" xfId="0" applyFont="1" applyFill="1" applyBorder="1" applyAlignment="1">
      <alignment horizontal="left" vertical="center" wrapText="1"/>
    </xf>
    <xf numFmtId="0" fontId="23" fillId="18" borderId="41" xfId="0" applyFont="1" applyFill="1" applyBorder="1" applyAlignment="1">
      <alignment horizontal="left" vertical="center" wrapText="1"/>
    </xf>
    <xf numFmtId="0" fontId="23" fillId="18" borderId="19" xfId="0" applyFont="1" applyFill="1" applyBorder="1" applyAlignment="1">
      <alignment horizontal="left" vertical="center"/>
    </xf>
    <xf numFmtId="0" fontId="23" fillId="18" borderId="15" xfId="0" applyFont="1" applyFill="1" applyBorder="1" applyAlignment="1">
      <alignment horizontal="left" vertical="center"/>
    </xf>
    <xf numFmtId="0" fontId="27" fillId="18" borderId="15" xfId="0" applyFont="1" applyFill="1" applyBorder="1" applyAlignment="1">
      <alignment horizontal="left" vertical="center" wrapText="1"/>
    </xf>
    <xf numFmtId="0" fontId="23" fillId="18" borderId="15" xfId="0" applyFont="1" applyFill="1" applyBorder="1" applyAlignment="1">
      <alignment horizontal="center" vertical="center"/>
    </xf>
    <xf numFmtId="0" fontId="23" fillId="18" borderId="15" xfId="0" applyFont="1" applyFill="1" applyBorder="1" applyAlignment="1">
      <alignment horizontal="left" vertical="center" wrapText="1"/>
    </xf>
    <xf numFmtId="0" fontId="23" fillId="18" borderId="35" xfId="0" applyFont="1" applyFill="1" applyBorder="1" applyAlignment="1">
      <alignment horizontal="left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left" vertical="center" wrapText="1"/>
    </xf>
    <xf numFmtId="0" fontId="23" fillId="18" borderId="35" xfId="0" applyFont="1" applyFill="1" applyBorder="1" applyAlignment="1">
      <alignment horizontal="left" vertical="center"/>
    </xf>
    <xf numFmtId="164" fontId="23" fillId="18" borderId="15" xfId="0" applyNumberFormat="1" applyFont="1" applyFill="1" applyBorder="1" applyAlignment="1">
      <alignment horizontal="center" vertical="center"/>
    </xf>
    <xf numFmtId="0" fontId="23" fillId="18" borderId="45" xfId="0" applyFont="1" applyFill="1" applyBorder="1" applyAlignment="1">
      <alignment horizontal="left" vertical="center"/>
    </xf>
    <xf numFmtId="0" fontId="23" fillId="18" borderId="49" xfId="0" applyFont="1" applyFill="1" applyBorder="1" applyAlignment="1">
      <alignment horizontal="left" vertical="center"/>
    </xf>
    <xf numFmtId="0" fontId="27" fillId="18" borderId="49" xfId="0" applyFont="1" applyFill="1" applyBorder="1" applyAlignment="1">
      <alignment horizontal="left" vertical="center" wrapText="1"/>
    </xf>
    <xf numFmtId="0" fontId="23" fillId="18" borderId="49" xfId="0" applyFont="1" applyFill="1" applyBorder="1" applyAlignment="1">
      <alignment horizontal="left" vertical="center" wrapText="1"/>
    </xf>
    <xf numFmtId="164" fontId="23" fillId="18" borderId="49" xfId="0" applyNumberFormat="1" applyFont="1" applyFill="1" applyBorder="1" applyAlignment="1">
      <alignment horizontal="center" vertical="center"/>
    </xf>
    <xf numFmtId="0" fontId="23" fillId="18" borderId="49" xfId="0" applyFont="1" applyFill="1" applyBorder="1" applyAlignment="1">
      <alignment horizontal="center" vertical="center"/>
    </xf>
    <xf numFmtId="0" fontId="23" fillId="18" borderId="20" xfId="0" applyFont="1" applyFill="1" applyBorder="1" applyAlignment="1">
      <alignment horizontal="left" vertical="center"/>
    </xf>
    <xf numFmtId="0" fontId="23" fillId="18" borderId="40" xfId="0" applyFont="1" applyFill="1" applyBorder="1" applyAlignment="1">
      <alignment horizontal="left" vertical="center" wrapText="1"/>
    </xf>
    <xf numFmtId="164" fontId="23" fillId="18" borderId="15" xfId="0" applyNumberFormat="1" applyFont="1" applyFill="1" applyBorder="1" applyAlignment="1">
      <alignment horizontal="center" vertical="center" wrapText="1"/>
    </xf>
    <xf numFmtId="0" fontId="23" fillId="18" borderId="52" xfId="0" applyFont="1" applyFill="1" applyBorder="1" applyAlignment="1">
      <alignment horizontal="left" vertical="center"/>
    </xf>
    <xf numFmtId="164" fontId="23" fillId="18" borderId="52" xfId="0" applyNumberFormat="1" applyFont="1" applyFill="1" applyBorder="1" applyAlignment="1">
      <alignment horizontal="center" vertical="center"/>
    </xf>
    <xf numFmtId="0" fontId="23" fillId="18" borderId="52" xfId="0" applyFont="1" applyFill="1" applyBorder="1" applyAlignment="1">
      <alignment horizontal="left" vertical="center" wrapText="1"/>
    </xf>
    <xf numFmtId="0" fontId="23" fillId="18" borderId="56" xfId="0" applyFont="1" applyFill="1" applyBorder="1" applyAlignment="1">
      <alignment horizontal="left" vertical="center" wrapText="1"/>
    </xf>
    <xf numFmtId="0" fontId="23" fillId="18" borderId="52" xfId="0" applyFont="1" applyFill="1" applyBorder="1" applyAlignment="1">
      <alignment horizontal="center" vertical="center"/>
    </xf>
    <xf numFmtId="0" fontId="23" fillId="18" borderId="52" xfId="0" applyFont="1" applyFill="1" applyBorder="1" applyAlignment="1">
      <alignment horizontal="center" vertical="center" wrapText="1"/>
    </xf>
    <xf numFmtId="0" fontId="23" fillId="18" borderId="20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 wrapText="1"/>
    </xf>
    <xf numFmtId="164" fontId="23" fillId="0" borderId="15" xfId="0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left" vertical="center" wrapText="1"/>
    </xf>
    <xf numFmtId="0" fontId="26" fillId="18" borderId="20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164" fontId="23" fillId="18" borderId="18" xfId="0" applyNumberFormat="1" applyFont="1" applyFill="1" applyBorder="1" applyAlignment="1">
      <alignment horizontal="center" vertical="center" wrapText="1"/>
    </xf>
    <xf numFmtId="0" fontId="23" fillId="18" borderId="61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38" xfId="0" applyFont="1" applyFill="1" applyBorder="1" applyAlignment="1">
      <alignment horizontal="left" vertical="center"/>
    </xf>
    <xf numFmtId="0" fontId="23" fillId="0" borderId="51" xfId="0" applyFont="1" applyFill="1" applyBorder="1" applyAlignment="1">
      <alignment horizontal="left" vertical="center"/>
    </xf>
    <xf numFmtId="0" fontId="23" fillId="0" borderId="6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43" xfId="0" applyNumberFormat="1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left" vertical="center"/>
    </xf>
    <xf numFmtId="1" fontId="23" fillId="0" borderId="17" xfId="0" applyNumberFormat="1" applyFont="1" applyFill="1" applyBorder="1" applyAlignment="1">
      <alignment horizontal="left" vertical="center"/>
    </xf>
    <xf numFmtId="1" fontId="23" fillId="0" borderId="16" xfId="0" applyNumberFormat="1" applyFont="1" applyFill="1" applyBorder="1" applyAlignment="1">
      <alignment horizontal="left" vertical="center"/>
    </xf>
    <xf numFmtId="1" fontId="23" fillId="0" borderId="48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4" fillId="0" borderId="64" xfId="0" applyFont="1" applyFill="1" applyBorder="1" applyAlignment="1">
      <alignment horizontal="left" vertical="center" wrapText="1"/>
    </xf>
    <xf numFmtId="0" fontId="23" fillId="18" borderId="16" xfId="0" applyFont="1" applyFill="1" applyBorder="1" applyAlignment="1">
      <alignment horizontal="left" vertical="center"/>
    </xf>
    <xf numFmtId="0" fontId="23" fillId="18" borderId="53" xfId="0" applyFont="1" applyFill="1" applyBorder="1" applyAlignment="1">
      <alignment horizontal="left" vertical="center" wrapText="1"/>
    </xf>
    <xf numFmtId="0" fontId="23" fillId="18" borderId="53" xfId="0" applyFont="1" applyFill="1" applyBorder="1" applyAlignment="1">
      <alignment horizontal="left" vertical="center"/>
    </xf>
    <xf numFmtId="0" fontId="23" fillId="18" borderId="48" xfId="0" applyFont="1" applyFill="1" applyBorder="1" applyAlignment="1">
      <alignment horizontal="left" vertical="center"/>
    </xf>
    <xf numFmtId="0" fontId="23" fillId="18" borderId="55" xfId="0" applyFont="1" applyFill="1" applyBorder="1" applyAlignment="1">
      <alignment horizontal="left" vertical="center" wrapText="1"/>
    </xf>
    <xf numFmtId="0" fontId="28" fillId="18" borderId="36" xfId="0" applyFont="1" applyFill="1" applyBorder="1" applyAlignment="1">
      <alignment horizontal="left" vertical="center"/>
    </xf>
    <xf numFmtId="0" fontId="28" fillId="18" borderId="15" xfId="0" applyFont="1" applyFill="1" applyBorder="1" applyAlignment="1">
      <alignment horizontal="left" vertical="center"/>
    </xf>
    <xf numFmtId="2" fontId="28" fillId="18" borderId="35" xfId="0" applyNumberFormat="1" applyFont="1" applyFill="1" applyBorder="1" applyAlignment="1">
      <alignment horizontal="left" vertical="center"/>
    </xf>
    <xf numFmtId="0" fontId="28" fillId="18" borderId="65" xfId="0" applyFont="1" applyFill="1" applyBorder="1" applyAlignment="1">
      <alignment horizontal="left" vertical="center"/>
    </xf>
    <xf numFmtId="0" fontId="28" fillId="18" borderId="49" xfId="0" applyFont="1" applyFill="1" applyBorder="1" applyAlignment="1">
      <alignment horizontal="left" vertical="center"/>
    </xf>
    <xf numFmtId="2" fontId="28" fillId="18" borderId="61" xfId="0" applyNumberFormat="1" applyFont="1" applyFill="1" applyBorder="1" applyAlignment="1">
      <alignment horizontal="left" vertical="center"/>
    </xf>
    <xf numFmtId="0" fontId="28" fillId="18" borderId="48" xfId="0" applyFont="1" applyFill="1" applyBorder="1" applyAlignment="1">
      <alignment horizontal="left" vertical="center"/>
    </xf>
    <xf numFmtId="2" fontId="28" fillId="18" borderId="55" xfId="0" applyNumberFormat="1" applyFont="1" applyFill="1" applyBorder="1" applyAlignment="1">
      <alignment horizontal="left" vertical="center"/>
    </xf>
    <xf numFmtId="2" fontId="23" fillId="0" borderId="56" xfId="0" applyNumberFormat="1" applyFont="1" applyFill="1" applyBorder="1" applyAlignment="1">
      <alignment horizontal="left" vertical="center"/>
    </xf>
    <xf numFmtId="1" fontId="23" fillId="0" borderId="67" xfId="0" applyNumberFormat="1" applyFont="1" applyFill="1" applyBorder="1" applyAlignment="1">
      <alignment horizontal="left" vertical="center"/>
    </xf>
    <xf numFmtId="2" fontId="23" fillId="0" borderId="68" xfId="0" applyNumberFormat="1" applyFont="1" applyFill="1" applyBorder="1" applyAlignment="1">
      <alignment horizontal="left" vertical="center"/>
    </xf>
    <xf numFmtId="2" fontId="23" fillId="0" borderId="69" xfId="0" applyNumberFormat="1" applyFont="1" applyFill="1" applyBorder="1" applyAlignment="1">
      <alignment horizontal="left" vertical="center"/>
    </xf>
    <xf numFmtId="0" fontId="23" fillId="0" borderId="69" xfId="0" applyFont="1" applyFill="1" applyBorder="1" applyAlignment="1">
      <alignment horizontal="left" vertical="center"/>
    </xf>
    <xf numFmtId="0" fontId="23" fillId="0" borderId="62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2" fontId="23" fillId="0" borderId="40" xfId="0" applyNumberFormat="1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1" fontId="23" fillId="0" borderId="19" xfId="0" applyNumberFormat="1" applyFont="1" applyFill="1" applyBorder="1" applyAlignment="1">
      <alignment horizontal="left" vertical="center"/>
    </xf>
    <xf numFmtId="2" fontId="23" fillId="0" borderId="66" xfId="0" applyNumberFormat="1" applyFont="1" applyFill="1" applyBorder="1" applyAlignment="1">
      <alignment horizontal="left" vertical="center"/>
    </xf>
    <xf numFmtId="2" fontId="23" fillId="0" borderId="70" xfId="0" applyNumberFormat="1" applyFont="1" applyFill="1" applyBorder="1" applyAlignment="1">
      <alignment horizontal="left" vertical="center"/>
    </xf>
    <xf numFmtId="0" fontId="23" fillId="0" borderId="70" xfId="0" applyFont="1" applyFill="1" applyBorder="1" applyAlignment="1">
      <alignment horizontal="left" vertical="center"/>
    </xf>
    <xf numFmtId="165" fontId="23" fillId="0" borderId="57" xfId="0" applyNumberFormat="1" applyFont="1" applyBorder="1" applyAlignment="1">
      <alignment horizontal="center"/>
    </xf>
    <xf numFmtId="0" fontId="23" fillId="18" borderId="43" xfId="0" applyFont="1" applyFill="1" applyBorder="1" applyAlignment="1">
      <alignment horizontal="center" vertical="center"/>
    </xf>
    <xf numFmtId="0" fontId="23" fillId="18" borderId="43" xfId="0" applyFont="1" applyFill="1" applyBorder="1" applyAlignment="1">
      <alignment horizontal="left" vertical="center" wrapText="1"/>
    </xf>
    <xf numFmtId="2" fontId="23" fillId="0" borderId="43" xfId="0" applyNumberFormat="1" applyFont="1" applyFill="1" applyBorder="1" applyAlignment="1">
      <alignment horizontal="left" vertical="center"/>
    </xf>
    <xf numFmtId="1" fontId="23" fillId="0" borderId="43" xfId="0" applyNumberFormat="1" applyFont="1" applyFill="1" applyBorder="1" applyAlignment="1">
      <alignment horizontal="left" vertical="center"/>
    </xf>
    <xf numFmtId="165" fontId="23" fillId="0" borderId="44" xfId="0" applyNumberFormat="1" applyFont="1" applyBorder="1" applyAlignment="1">
      <alignment horizontal="center"/>
    </xf>
    <xf numFmtId="0" fontId="23" fillId="18" borderId="62" xfId="0" applyFont="1" applyFill="1" applyBorder="1" applyAlignment="1">
      <alignment horizontal="left" vertical="center"/>
    </xf>
    <xf numFmtId="0" fontId="27" fillId="18" borderId="52" xfId="0" applyFont="1" applyFill="1" applyBorder="1" applyAlignment="1">
      <alignment horizontal="left" vertical="center" wrapText="1"/>
    </xf>
    <xf numFmtId="0" fontId="27" fillId="18" borderId="20" xfId="0" applyFont="1" applyFill="1" applyBorder="1" applyAlignment="1">
      <alignment horizontal="left" vertical="center" wrapText="1"/>
    </xf>
    <xf numFmtId="0" fontId="23" fillId="18" borderId="43" xfId="0" applyFont="1" applyFill="1" applyBorder="1" applyAlignment="1">
      <alignment horizontal="left" vertical="center"/>
    </xf>
    <xf numFmtId="0" fontId="27" fillId="18" borderId="43" xfId="0" applyFont="1" applyFill="1" applyBorder="1" applyAlignment="1">
      <alignment horizontal="left" vertical="center" wrapText="1"/>
    </xf>
    <xf numFmtId="0" fontId="24" fillId="18" borderId="26" xfId="0" applyFont="1" applyFill="1" applyBorder="1" applyAlignment="1">
      <alignment horizontal="left" vertical="center"/>
    </xf>
    <xf numFmtId="0" fontId="24" fillId="0" borderId="64" xfId="0" applyFont="1" applyFill="1" applyBorder="1" applyAlignment="1">
      <alignment horizontal="left" vertical="center"/>
    </xf>
    <xf numFmtId="0" fontId="23" fillId="18" borderId="66" xfId="0" applyFont="1" applyFill="1" applyBorder="1" applyAlignment="1">
      <alignment horizontal="left" vertical="center" wrapText="1"/>
    </xf>
    <xf numFmtId="0" fontId="23" fillId="0" borderId="71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23" fillId="0" borderId="53" xfId="0" applyFont="1" applyBorder="1" applyAlignment="1">
      <alignment horizontal="left" vertical="center" wrapText="1"/>
    </xf>
    <xf numFmtId="0" fontId="23" fillId="0" borderId="49" xfId="0" applyFont="1" applyFill="1" applyBorder="1" applyAlignment="1">
      <alignment horizontal="left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4" fillId="0" borderId="73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left" vertical="center" wrapText="1"/>
    </xf>
    <xf numFmtId="2" fontId="23" fillId="0" borderId="74" xfId="0" applyNumberFormat="1" applyFont="1" applyFill="1" applyBorder="1" applyAlignment="1">
      <alignment horizontal="left" vertical="center"/>
    </xf>
    <xf numFmtId="2" fontId="23" fillId="0" borderId="57" xfId="0" applyNumberFormat="1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 wrapText="1"/>
    </xf>
    <xf numFmtId="0" fontId="24" fillId="0" borderId="43" xfId="0" applyFont="1" applyFill="1" applyBorder="1" applyAlignment="1">
      <alignment horizontal="left" vertical="center" wrapText="1"/>
    </xf>
    <xf numFmtId="1" fontId="23" fillId="0" borderId="70" xfId="0" applyNumberFormat="1" applyFont="1" applyFill="1" applyBorder="1" applyAlignment="1">
      <alignment horizontal="left" vertical="center"/>
    </xf>
    <xf numFmtId="1" fontId="23" fillId="0" borderId="57" xfId="0" applyNumberFormat="1" applyFont="1" applyBorder="1" applyAlignment="1">
      <alignment horizontal="center"/>
    </xf>
    <xf numFmtId="1" fontId="23" fillId="0" borderId="38" xfId="0" applyNumberFormat="1" applyFont="1" applyFill="1" applyBorder="1" applyAlignment="1">
      <alignment horizontal="left" vertical="center"/>
    </xf>
    <xf numFmtId="1" fontId="23" fillId="0" borderId="34" xfId="0" applyNumberFormat="1" applyFont="1" applyBorder="1" applyAlignment="1">
      <alignment horizontal="center"/>
    </xf>
    <xf numFmtId="1" fontId="23" fillId="0" borderId="38" xfId="0" applyNumberFormat="1" applyFont="1" applyFill="1" applyBorder="1" applyAlignment="1">
      <alignment horizontal="center" vertical="center"/>
    </xf>
    <xf numFmtId="1" fontId="23" fillId="0" borderId="51" xfId="0" applyNumberFormat="1" applyFont="1" applyFill="1" applyBorder="1" applyAlignment="1">
      <alignment horizontal="left" vertical="center"/>
    </xf>
    <xf numFmtId="1" fontId="23" fillId="0" borderId="50" xfId="0" applyNumberFormat="1" applyFont="1" applyBorder="1" applyAlignment="1">
      <alignment horizontal="center"/>
    </xf>
    <xf numFmtId="1" fontId="23" fillId="0" borderId="47" xfId="0" applyNumberFormat="1" applyFont="1" applyBorder="1" applyAlignment="1">
      <alignment horizontal="center"/>
    </xf>
    <xf numFmtId="1" fontId="23" fillId="0" borderId="0" xfId="0" applyNumberFormat="1" applyFont="1" applyFill="1" applyAlignment="1">
      <alignment horizontal="left" vertical="center"/>
    </xf>
    <xf numFmtId="1" fontId="23" fillId="0" borderId="3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0" fontId="1" fillId="0" borderId="70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50" xfId="0" applyFont="1" applyFill="1" applyBorder="1" applyAlignment="1">
      <alignment horizontal="left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Besuchter Hyperlink" xfId="19"/>
    <cellStyle name="Hyperlink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zoomScale="80" zoomScaleNormal="80" zoomScaleSheetLayoutView="80" workbookViewId="0">
      <selection activeCell="E13" sqref="E13"/>
    </sheetView>
  </sheetViews>
  <sheetFormatPr defaultColWidth="11.42578125" defaultRowHeight="20.100000000000001" customHeight="1" x14ac:dyDescent="0.2"/>
  <cols>
    <col min="1" max="1" width="8.85546875" style="27" customWidth="1"/>
    <col min="2" max="2" width="8" style="27" customWidth="1"/>
    <col min="3" max="3" width="10.28515625" style="27" customWidth="1"/>
    <col min="4" max="4" width="27" style="27" customWidth="1"/>
    <col min="5" max="5" width="8.28515625" style="27" customWidth="1"/>
    <col min="6" max="6" width="8.140625" style="27" customWidth="1"/>
    <col min="7" max="7" width="33.28515625" style="27" customWidth="1"/>
    <col min="8" max="8" width="24.28515625" style="27" customWidth="1"/>
    <col min="9" max="11" width="4.7109375" style="27" customWidth="1"/>
    <col min="12" max="12" width="7.5703125" style="27" customWidth="1"/>
    <col min="13" max="15" width="4.7109375" style="27" customWidth="1"/>
    <col min="16" max="16" width="7.7109375" style="27" customWidth="1"/>
    <col min="17" max="17" width="9.7109375" style="27" customWidth="1"/>
    <col min="18" max="18" width="12.28515625" style="27" customWidth="1"/>
    <col min="19" max="21" width="11.42578125" style="27" customWidth="1"/>
    <col min="22" max="16384" width="11.42578125" style="27"/>
  </cols>
  <sheetData>
    <row r="1" spans="1:18" ht="18" customHeight="1" thickBot="1" x14ac:dyDescent="0.25">
      <c r="A1" s="4"/>
      <c r="B1" s="5"/>
      <c r="C1" s="5"/>
      <c r="D1" s="6" t="s">
        <v>48</v>
      </c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7"/>
    </row>
    <row r="2" spans="1:18" ht="18" customHeight="1" x14ac:dyDescent="0.2">
      <c r="A2" s="4"/>
      <c r="B2" s="5"/>
      <c r="C2" s="5"/>
      <c r="D2" s="5"/>
      <c r="E2" s="6"/>
      <c r="F2" s="6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7"/>
    </row>
    <row r="3" spans="1:18" ht="18" customHeight="1" thickBot="1" x14ac:dyDescent="0.25">
      <c r="A3" s="8"/>
      <c r="B3" s="1"/>
      <c r="C3" s="1"/>
      <c r="D3" s="3" t="s">
        <v>32</v>
      </c>
      <c r="E3" s="3" t="s">
        <v>41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18" customHeight="1" x14ac:dyDescent="0.2">
      <c r="A4" s="17" t="s">
        <v>5</v>
      </c>
      <c r="B4" s="15"/>
      <c r="C4" s="31"/>
      <c r="D4" s="28" t="s">
        <v>53</v>
      </c>
      <c r="E4" s="15"/>
      <c r="F4" s="15"/>
      <c r="G4" s="15"/>
      <c r="H4" s="15"/>
      <c r="I4" s="17" t="s">
        <v>26</v>
      </c>
      <c r="J4" s="28"/>
      <c r="K4" s="28"/>
      <c r="L4" s="28"/>
      <c r="M4" s="28"/>
      <c r="N4" s="28"/>
      <c r="O4" s="28"/>
      <c r="P4" s="28"/>
      <c r="Q4" s="28"/>
      <c r="R4" s="29"/>
    </row>
    <row r="5" spans="1:18" ht="18" customHeight="1" x14ac:dyDescent="0.2">
      <c r="A5" s="18" t="s">
        <v>6</v>
      </c>
      <c r="B5" s="16"/>
      <c r="C5" s="32"/>
      <c r="D5" s="16"/>
      <c r="E5" s="16"/>
      <c r="F5" s="16"/>
      <c r="G5" s="16"/>
      <c r="H5" s="16"/>
      <c r="I5" s="18"/>
      <c r="J5" s="20"/>
      <c r="K5" s="20"/>
      <c r="L5" s="20"/>
      <c r="M5" s="20"/>
      <c r="N5" s="20"/>
      <c r="O5" s="20"/>
      <c r="P5" s="20"/>
      <c r="Q5" s="20"/>
      <c r="R5" s="30"/>
    </row>
    <row r="6" spans="1:18" ht="12.75" x14ac:dyDescent="0.2">
      <c r="A6" s="18" t="s">
        <v>126</v>
      </c>
      <c r="B6" s="16"/>
      <c r="C6" s="32"/>
      <c r="D6" s="27" t="s">
        <v>94</v>
      </c>
      <c r="E6" s="27" t="s">
        <v>134</v>
      </c>
      <c r="F6" s="16"/>
      <c r="G6" s="20"/>
      <c r="H6" s="16"/>
      <c r="I6" s="18" t="s">
        <v>11</v>
      </c>
      <c r="J6" s="20"/>
      <c r="K6" s="20"/>
      <c r="L6" s="16" t="s">
        <v>45</v>
      </c>
      <c r="M6" s="20"/>
      <c r="N6" s="20"/>
      <c r="O6" s="20"/>
      <c r="P6" s="20"/>
      <c r="Q6" s="20"/>
      <c r="R6" s="30"/>
    </row>
    <row r="7" spans="1:18" ht="15" customHeight="1" x14ac:dyDescent="0.2">
      <c r="A7" s="21" t="s">
        <v>39</v>
      </c>
      <c r="B7" s="33"/>
      <c r="C7" s="34"/>
      <c r="D7" s="20" t="s">
        <v>95</v>
      </c>
      <c r="E7" s="20" t="s">
        <v>118</v>
      </c>
      <c r="F7" s="16"/>
      <c r="G7" s="20"/>
      <c r="H7" s="16"/>
      <c r="I7" s="18" t="s">
        <v>12</v>
      </c>
      <c r="J7" s="16"/>
      <c r="K7" s="20"/>
      <c r="L7" s="20"/>
      <c r="M7" s="20" t="s">
        <v>28</v>
      </c>
      <c r="N7" s="20" t="s">
        <v>49</v>
      </c>
      <c r="O7" s="20"/>
      <c r="P7" s="20"/>
      <c r="Q7" s="20"/>
      <c r="R7" s="30"/>
    </row>
    <row r="8" spans="1:18" ht="15" customHeight="1" x14ac:dyDescent="0.2">
      <c r="A8" s="18" t="s">
        <v>10</v>
      </c>
      <c r="B8" s="16"/>
      <c r="C8" s="32"/>
      <c r="D8" s="20" t="s">
        <v>96</v>
      </c>
      <c r="E8" s="20" t="s">
        <v>102</v>
      </c>
      <c r="F8" s="16"/>
      <c r="G8" s="20"/>
      <c r="H8" s="16"/>
      <c r="I8" s="18" t="s">
        <v>13</v>
      </c>
      <c r="J8" s="16"/>
      <c r="K8" s="20"/>
      <c r="L8" s="20"/>
      <c r="M8" s="20" t="s">
        <v>50</v>
      </c>
      <c r="N8" s="20"/>
      <c r="O8" s="20"/>
      <c r="P8" s="20"/>
      <c r="Q8" s="20"/>
      <c r="R8" s="30"/>
    </row>
    <row r="9" spans="1:18" ht="15" customHeight="1" x14ac:dyDescent="0.2">
      <c r="A9" s="18" t="s">
        <v>124</v>
      </c>
      <c r="B9" s="16"/>
      <c r="C9" s="19"/>
      <c r="D9" s="27" t="s">
        <v>93</v>
      </c>
      <c r="E9" s="20" t="s">
        <v>118</v>
      </c>
      <c r="F9" s="16"/>
      <c r="G9" s="20"/>
      <c r="H9" s="16"/>
      <c r="I9" s="200"/>
      <c r="J9" s="21"/>
      <c r="K9" s="33"/>
      <c r="L9" s="33"/>
      <c r="M9" s="35"/>
      <c r="N9" s="20"/>
      <c r="O9" s="20"/>
      <c r="P9" s="20"/>
      <c r="Q9" s="20"/>
      <c r="R9" s="30"/>
    </row>
    <row r="10" spans="1:18" ht="15" customHeight="1" x14ac:dyDescent="0.2">
      <c r="A10" s="18" t="s">
        <v>22</v>
      </c>
      <c r="B10" s="16" t="s">
        <v>8</v>
      </c>
      <c r="C10" s="19"/>
      <c r="D10" s="20" t="s">
        <v>91</v>
      </c>
      <c r="E10" s="20" t="s">
        <v>118</v>
      </c>
      <c r="F10" s="16"/>
      <c r="G10" s="20"/>
      <c r="H10" s="16"/>
      <c r="I10" s="281" t="s">
        <v>33</v>
      </c>
      <c r="J10" s="47"/>
      <c r="K10" s="47"/>
      <c r="L10" s="47"/>
      <c r="M10" s="47" t="s">
        <v>120</v>
      </c>
      <c r="N10" s="190"/>
      <c r="O10" s="20"/>
      <c r="P10" s="20"/>
      <c r="Q10" s="20"/>
      <c r="R10" s="30"/>
    </row>
    <row r="11" spans="1:18" ht="15" customHeight="1" x14ac:dyDescent="0.2">
      <c r="A11" s="18" t="s">
        <v>22</v>
      </c>
      <c r="B11" s="16" t="s">
        <v>9</v>
      </c>
      <c r="C11" s="19"/>
      <c r="D11" s="20" t="s">
        <v>92</v>
      </c>
      <c r="E11" s="20" t="s">
        <v>132</v>
      </c>
      <c r="F11" s="16"/>
      <c r="G11" s="20"/>
      <c r="H11" s="16"/>
      <c r="I11" s="281" t="s">
        <v>35</v>
      </c>
      <c r="J11" s="47"/>
      <c r="K11" s="47"/>
      <c r="L11" s="47"/>
      <c r="M11" s="47" t="s">
        <v>121</v>
      </c>
      <c r="N11" s="190"/>
      <c r="O11" s="20"/>
      <c r="P11" s="20"/>
      <c r="Q11" s="20"/>
      <c r="R11" s="30"/>
    </row>
    <row r="12" spans="1:18" ht="15" customHeight="1" x14ac:dyDescent="0.2">
      <c r="A12" s="18" t="s">
        <v>22</v>
      </c>
      <c r="B12" s="16" t="s">
        <v>42</v>
      </c>
      <c r="C12" s="19"/>
      <c r="D12" s="20" t="s">
        <v>97</v>
      </c>
      <c r="E12" s="20" t="s">
        <v>133</v>
      </c>
      <c r="F12" s="16"/>
      <c r="G12" s="20"/>
      <c r="H12" s="16"/>
      <c r="I12" s="281" t="s">
        <v>90</v>
      </c>
      <c r="J12" s="47"/>
      <c r="K12" s="47"/>
      <c r="L12" s="47"/>
      <c r="M12" s="47" t="s">
        <v>122</v>
      </c>
      <c r="N12" s="190"/>
      <c r="O12" s="20"/>
      <c r="P12" s="20"/>
      <c r="Q12" s="20"/>
      <c r="R12" s="30"/>
    </row>
    <row r="13" spans="1:18" ht="15" customHeight="1" x14ac:dyDescent="0.2">
      <c r="A13" s="18" t="s">
        <v>40</v>
      </c>
      <c r="B13" s="16"/>
      <c r="C13" s="19"/>
      <c r="D13" s="33" t="s">
        <v>128</v>
      </c>
      <c r="E13" s="33"/>
      <c r="F13" s="16"/>
      <c r="G13" s="16"/>
      <c r="H13" s="16"/>
      <c r="I13" s="200" t="s">
        <v>14</v>
      </c>
      <c r="J13" s="21"/>
      <c r="K13" s="33"/>
      <c r="L13" s="33"/>
      <c r="M13" s="35">
        <v>0</v>
      </c>
      <c r="N13" s="20"/>
      <c r="O13" s="20"/>
      <c r="P13" s="20"/>
      <c r="Q13" s="20"/>
      <c r="R13" s="30"/>
    </row>
    <row r="14" spans="1:18" ht="15" customHeight="1" x14ac:dyDescent="0.2">
      <c r="A14" s="18"/>
      <c r="B14" s="16"/>
      <c r="C14" s="19"/>
      <c r="D14" s="33"/>
      <c r="E14" s="33"/>
      <c r="F14" s="16"/>
      <c r="G14" s="16"/>
      <c r="H14" s="16"/>
      <c r="I14" s="200" t="s">
        <v>15</v>
      </c>
      <c r="J14" s="21"/>
      <c r="K14" s="33"/>
      <c r="L14" s="33"/>
      <c r="M14" s="35">
        <v>-23</v>
      </c>
      <c r="N14" s="20"/>
      <c r="O14" s="20"/>
      <c r="P14" s="20"/>
      <c r="Q14" s="20"/>
      <c r="R14" s="30"/>
    </row>
    <row r="15" spans="1:18" ht="15" customHeight="1" thickBot="1" x14ac:dyDescent="0.25">
      <c r="A15" s="37"/>
      <c r="B15" s="38"/>
      <c r="C15" s="39"/>
      <c r="D15" s="38"/>
      <c r="E15" s="38"/>
      <c r="F15" s="38"/>
      <c r="G15" s="38"/>
      <c r="H15" s="38"/>
      <c r="I15" s="37"/>
      <c r="J15" s="38"/>
      <c r="K15" s="38"/>
      <c r="L15" s="38"/>
      <c r="M15" s="38"/>
      <c r="N15" s="38"/>
      <c r="O15" s="38"/>
      <c r="P15" s="38"/>
      <c r="Q15" s="38"/>
      <c r="R15" s="40"/>
    </row>
    <row r="16" spans="1:18" ht="30" customHeight="1" thickBot="1" x14ac:dyDescent="0.25">
      <c r="A16" s="22" t="s">
        <v>20</v>
      </c>
      <c r="B16" s="22" t="s">
        <v>24</v>
      </c>
      <c r="C16" s="22" t="s">
        <v>16</v>
      </c>
      <c r="D16" s="22" t="s">
        <v>17</v>
      </c>
      <c r="E16" s="22" t="s">
        <v>21</v>
      </c>
      <c r="F16" s="22" t="s">
        <v>23</v>
      </c>
      <c r="G16" s="22" t="s">
        <v>19</v>
      </c>
      <c r="H16" s="23" t="s">
        <v>18</v>
      </c>
      <c r="I16" s="24" t="s">
        <v>0</v>
      </c>
      <c r="J16" s="25" t="s">
        <v>1</v>
      </c>
      <c r="K16" s="25" t="s">
        <v>2</v>
      </c>
      <c r="L16" s="26" t="s">
        <v>3</v>
      </c>
      <c r="M16" s="24" t="s">
        <v>4</v>
      </c>
      <c r="N16" s="25" t="s">
        <v>1</v>
      </c>
      <c r="O16" s="25" t="s">
        <v>2</v>
      </c>
      <c r="P16" s="26" t="s">
        <v>3</v>
      </c>
      <c r="Q16" s="23" t="s">
        <v>25</v>
      </c>
      <c r="R16" s="45" t="s">
        <v>27</v>
      </c>
    </row>
    <row r="17" spans="1:18" ht="20.25" customHeight="1" x14ac:dyDescent="0.2">
      <c r="A17" s="126">
        <v>1</v>
      </c>
      <c r="B17" s="127">
        <v>12</v>
      </c>
      <c r="C17" s="128">
        <v>4200743</v>
      </c>
      <c r="D17" s="144" t="s">
        <v>56</v>
      </c>
      <c r="E17" s="128">
        <v>1991</v>
      </c>
      <c r="F17" s="129" t="s">
        <v>57</v>
      </c>
      <c r="G17" s="127" t="s">
        <v>103</v>
      </c>
      <c r="H17" s="130" t="s">
        <v>104</v>
      </c>
      <c r="I17" s="12">
        <v>75</v>
      </c>
      <c r="J17" s="12">
        <v>73</v>
      </c>
      <c r="K17" s="12">
        <v>78</v>
      </c>
      <c r="L17" s="131">
        <f t="shared" ref="L17:L44" si="0">AVERAGE(I17:K17)</f>
        <v>75.333333333333329</v>
      </c>
      <c r="M17" s="11">
        <v>80</v>
      </c>
      <c r="N17" s="12">
        <v>79</v>
      </c>
      <c r="O17" s="12">
        <v>80</v>
      </c>
      <c r="P17" s="132">
        <f t="shared" ref="P17:P44" si="1">AVERAGE(M17:O17)</f>
        <v>79.666666666666671</v>
      </c>
      <c r="Q17" s="43">
        <f t="shared" ref="Q17:Q44" si="2">MAX(L17,P17)</f>
        <v>79.666666666666671</v>
      </c>
      <c r="R17" s="283"/>
    </row>
    <row r="18" spans="1:18" ht="27" customHeight="1" x14ac:dyDescent="0.2">
      <c r="A18" s="133">
        <v>2</v>
      </c>
      <c r="B18" s="101">
        <v>11</v>
      </c>
      <c r="C18" s="101">
        <v>4201738</v>
      </c>
      <c r="D18" s="145" t="s">
        <v>87</v>
      </c>
      <c r="E18" s="101">
        <v>1988</v>
      </c>
      <c r="F18" s="102" t="s">
        <v>57</v>
      </c>
      <c r="G18" s="105" t="s">
        <v>110</v>
      </c>
      <c r="H18" s="107" t="s">
        <v>101</v>
      </c>
      <c r="I18" s="9">
        <v>70</v>
      </c>
      <c r="J18" s="9">
        <v>70</v>
      </c>
      <c r="K18" s="9">
        <v>61</v>
      </c>
      <c r="L18" s="80">
        <f t="shared" si="0"/>
        <v>67</v>
      </c>
      <c r="M18" s="10">
        <v>78</v>
      </c>
      <c r="N18" s="9">
        <v>81</v>
      </c>
      <c r="O18" s="9">
        <v>79</v>
      </c>
      <c r="P18" s="74">
        <f t="shared" si="1"/>
        <v>79.333333333333329</v>
      </c>
      <c r="Q18" s="44">
        <f t="shared" si="2"/>
        <v>79.333333333333329</v>
      </c>
      <c r="R18" s="284"/>
    </row>
    <row r="19" spans="1:18" ht="23.25" customHeight="1" x14ac:dyDescent="0.2">
      <c r="A19" s="133">
        <v>3</v>
      </c>
      <c r="B19" s="101">
        <v>14</v>
      </c>
      <c r="C19" s="101">
        <v>4201737</v>
      </c>
      <c r="D19" s="145" t="s">
        <v>78</v>
      </c>
      <c r="E19" s="105">
        <v>1991</v>
      </c>
      <c r="F19" s="106" t="s">
        <v>57</v>
      </c>
      <c r="G19" s="103" t="s">
        <v>110</v>
      </c>
      <c r="H19" s="107" t="s">
        <v>101</v>
      </c>
      <c r="I19" s="9">
        <v>74</v>
      </c>
      <c r="J19" s="9">
        <v>71</v>
      </c>
      <c r="K19" s="9">
        <v>70</v>
      </c>
      <c r="L19" s="80">
        <f t="shared" si="0"/>
        <v>71.666666666666671</v>
      </c>
      <c r="M19" s="10">
        <v>79</v>
      </c>
      <c r="N19" s="9">
        <v>80</v>
      </c>
      <c r="O19" s="9">
        <v>74</v>
      </c>
      <c r="P19" s="74">
        <f t="shared" si="1"/>
        <v>77.666666666666671</v>
      </c>
      <c r="Q19" s="44">
        <f t="shared" si="2"/>
        <v>77.666666666666671</v>
      </c>
      <c r="R19" s="284"/>
    </row>
    <row r="20" spans="1:18" ht="19.5" customHeight="1" x14ac:dyDescent="0.2">
      <c r="A20" s="133">
        <v>4</v>
      </c>
      <c r="B20" s="101">
        <v>8</v>
      </c>
      <c r="C20" s="101">
        <v>4201724</v>
      </c>
      <c r="D20" s="145" t="s">
        <v>73</v>
      </c>
      <c r="E20" s="101">
        <v>1990</v>
      </c>
      <c r="F20" s="102" t="s">
        <v>57</v>
      </c>
      <c r="G20" s="103" t="s">
        <v>105</v>
      </c>
      <c r="H20" s="104" t="s">
        <v>116</v>
      </c>
      <c r="I20" s="9">
        <v>76</v>
      </c>
      <c r="J20" s="9">
        <v>72</v>
      </c>
      <c r="K20" s="9">
        <v>75</v>
      </c>
      <c r="L20" s="80">
        <f t="shared" si="0"/>
        <v>74.333333333333329</v>
      </c>
      <c r="M20" s="10">
        <v>71</v>
      </c>
      <c r="N20" s="9">
        <v>70</v>
      </c>
      <c r="O20" s="9">
        <v>71</v>
      </c>
      <c r="P20" s="74">
        <f t="shared" si="1"/>
        <v>70.666666666666671</v>
      </c>
      <c r="Q20" s="44">
        <f t="shared" si="2"/>
        <v>74.333333333333329</v>
      </c>
      <c r="R20" s="284"/>
    </row>
    <row r="21" spans="1:18" ht="22.5" customHeight="1" x14ac:dyDescent="0.2">
      <c r="A21" s="133">
        <v>5</v>
      </c>
      <c r="B21" s="101">
        <v>24</v>
      </c>
      <c r="C21" s="101">
        <v>4203298</v>
      </c>
      <c r="D21" s="145" t="s">
        <v>86</v>
      </c>
      <c r="E21" s="101">
        <v>1996</v>
      </c>
      <c r="F21" s="108">
        <v>1</v>
      </c>
      <c r="G21" s="105" t="s">
        <v>114</v>
      </c>
      <c r="H21" s="107" t="s">
        <v>115</v>
      </c>
      <c r="I21" s="9">
        <v>73</v>
      </c>
      <c r="J21" s="9">
        <v>72</v>
      </c>
      <c r="K21" s="9">
        <v>67</v>
      </c>
      <c r="L21" s="80">
        <f t="shared" si="0"/>
        <v>70.666666666666671</v>
      </c>
      <c r="M21" s="10">
        <v>60</v>
      </c>
      <c r="N21" s="9">
        <v>71</v>
      </c>
      <c r="O21" s="9">
        <v>64</v>
      </c>
      <c r="P21" s="74">
        <f t="shared" si="1"/>
        <v>65</v>
      </c>
      <c r="Q21" s="44">
        <f t="shared" si="2"/>
        <v>70.666666666666671</v>
      </c>
      <c r="R21" s="284"/>
    </row>
    <row r="22" spans="1:18" ht="20.100000000000001" customHeight="1" x14ac:dyDescent="0.2">
      <c r="A22" s="133">
        <v>6</v>
      </c>
      <c r="B22" s="101">
        <v>2</v>
      </c>
      <c r="C22" s="101">
        <v>4201697</v>
      </c>
      <c r="D22" s="145" t="s">
        <v>77</v>
      </c>
      <c r="E22" s="101">
        <v>1981</v>
      </c>
      <c r="F22" s="102" t="s">
        <v>57</v>
      </c>
      <c r="G22" s="105" t="s">
        <v>114</v>
      </c>
      <c r="H22" s="107" t="s">
        <v>115</v>
      </c>
      <c r="I22" s="9">
        <v>47</v>
      </c>
      <c r="J22" s="9">
        <v>46</v>
      </c>
      <c r="K22" s="9">
        <v>43</v>
      </c>
      <c r="L22" s="80">
        <f t="shared" si="0"/>
        <v>45.333333333333336</v>
      </c>
      <c r="M22" s="10">
        <v>72</v>
      </c>
      <c r="N22" s="9">
        <v>73</v>
      </c>
      <c r="O22" s="9">
        <v>65</v>
      </c>
      <c r="P22" s="74">
        <f t="shared" si="1"/>
        <v>70</v>
      </c>
      <c r="Q22" s="44">
        <f t="shared" si="2"/>
        <v>70</v>
      </c>
      <c r="R22" s="284"/>
    </row>
    <row r="23" spans="1:18" ht="24.75" customHeight="1" x14ac:dyDescent="0.2">
      <c r="A23" s="133">
        <v>7</v>
      </c>
      <c r="B23" s="101">
        <v>15</v>
      </c>
      <c r="C23" s="101">
        <v>4200801</v>
      </c>
      <c r="D23" s="145" t="s">
        <v>81</v>
      </c>
      <c r="E23" s="101">
        <v>1997</v>
      </c>
      <c r="F23" s="102" t="s">
        <v>57</v>
      </c>
      <c r="G23" s="105" t="s">
        <v>114</v>
      </c>
      <c r="H23" s="107" t="s">
        <v>115</v>
      </c>
      <c r="I23" s="9">
        <v>69</v>
      </c>
      <c r="J23" s="9">
        <v>66</v>
      </c>
      <c r="K23" s="9">
        <v>71</v>
      </c>
      <c r="L23" s="81">
        <f t="shared" si="0"/>
        <v>68.666666666666671</v>
      </c>
      <c r="M23" s="10">
        <v>42</v>
      </c>
      <c r="N23" s="9">
        <v>36</v>
      </c>
      <c r="O23" s="9">
        <v>50</v>
      </c>
      <c r="P23" s="74">
        <f t="shared" si="1"/>
        <v>42.666666666666664</v>
      </c>
      <c r="Q23" s="44">
        <f t="shared" si="2"/>
        <v>68.666666666666671</v>
      </c>
      <c r="R23" s="284"/>
    </row>
    <row r="24" spans="1:18" ht="28.5" customHeight="1" x14ac:dyDescent="0.2">
      <c r="A24" s="133">
        <v>8</v>
      </c>
      <c r="B24" s="101">
        <v>9</v>
      </c>
      <c r="C24" s="101">
        <v>4203513</v>
      </c>
      <c r="D24" s="145" t="s">
        <v>60</v>
      </c>
      <c r="E24" s="105">
        <v>1994</v>
      </c>
      <c r="F24" s="102" t="s">
        <v>61</v>
      </c>
      <c r="G24" s="105" t="s">
        <v>107</v>
      </c>
      <c r="H24" s="107" t="s">
        <v>106</v>
      </c>
      <c r="I24" s="9">
        <v>65</v>
      </c>
      <c r="J24" s="9">
        <v>63</v>
      </c>
      <c r="K24" s="9">
        <v>69</v>
      </c>
      <c r="L24" s="81">
        <f t="shared" si="0"/>
        <v>65.666666666666671</v>
      </c>
      <c r="M24" s="10">
        <v>24</v>
      </c>
      <c r="N24" s="9">
        <v>29</v>
      </c>
      <c r="O24" s="9">
        <v>27</v>
      </c>
      <c r="P24" s="74">
        <f t="shared" si="1"/>
        <v>26.666666666666668</v>
      </c>
      <c r="Q24" s="44">
        <f t="shared" si="2"/>
        <v>65.666666666666671</v>
      </c>
      <c r="R24" s="284"/>
    </row>
    <row r="25" spans="1:18" ht="20.100000000000001" customHeight="1" x14ac:dyDescent="0.2">
      <c r="A25" s="133">
        <v>9</v>
      </c>
      <c r="B25" s="101">
        <v>13</v>
      </c>
      <c r="C25" s="101">
        <v>4201730</v>
      </c>
      <c r="D25" s="145" t="s">
        <v>71</v>
      </c>
      <c r="E25" s="101">
        <v>1984</v>
      </c>
      <c r="F25" s="102" t="s">
        <v>57</v>
      </c>
      <c r="G25" s="105" t="s">
        <v>98</v>
      </c>
      <c r="H25" s="104" t="s">
        <v>55</v>
      </c>
      <c r="I25" s="9">
        <v>68</v>
      </c>
      <c r="J25" s="9">
        <v>69</v>
      </c>
      <c r="K25" s="9">
        <v>60</v>
      </c>
      <c r="L25" s="81">
        <f t="shared" si="0"/>
        <v>65.666666666666671</v>
      </c>
      <c r="M25" s="10">
        <v>58</v>
      </c>
      <c r="N25" s="9">
        <v>61</v>
      </c>
      <c r="O25" s="9">
        <v>65</v>
      </c>
      <c r="P25" s="74">
        <f t="shared" si="1"/>
        <v>61.333333333333336</v>
      </c>
      <c r="Q25" s="44">
        <f t="shared" si="2"/>
        <v>65.666666666666671</v>
      </c>
      <c r="R25" s="284"/>
    </row>
    <row r="26" spans="1:18" ht="20.100000000000001" customHeight="1" x14ac:dyDescent="0.2">
      <c r="A26" s="133">
        <v>10</v>
      </c>
      <c r="B26" s="101">
        <v>23</v>
      </c>
      <c r="C26" s="101">
        <v>4201698</v>
      </c>
      <c r="D26" s="145" t="s">
        <v>85</v>
      </c>
      <c r="E26" s="105">
        <v>1989</v>
      </c>
      <c r="F26" s="108">
        <v>1</v>
      </c>
      <c r="G26" s="103" t="s">
        <v>114</v>
      </c>
      <c r="H26" s="107" t="s">
        <v>115</v>
      </c>
      <c r="I26" s="9">
        <v>54</v>
      </c>
      <c r="J26" s="9">
        <v>57</v>
      </c>
      <c r="K26" s="9">
        <v>52</v>
      </c>
      <c r="L26" s="81">
        <f t="shared" si="0"/>
        <v>54.333333333333336</v>
      </c>
      <c r="M26" s="10">
        <v>61</v>
      </c>
      <c r="N26" s="9">
        <v>64</v>
      </c>
      <c r="O26" s="9">
        <v>59</v>
      </c>
      <c r="P26" s="74">
        <f t="shared" si="1"/>
        <v>61.333333333333336</v>
      </c>
      <c r="Q26" s="44">
        <f t="shared" si="2"/>
        <v>61.333333333333336</v>
      </c>
      <c r="R26" s="284"/>
    </row>
    <row r="27" spans="1:18" ht="20.100000000000001" customHeight="1" x14ac:dyDescent="0.2">
      <c r="A27" s="133">
        <v>11</v>
      </c>
      <c r="B27" s="101">
        <v>6</v>
      </c>
      <c r="C27" s="101">
        <v>4201709</v>
      </c>
      <c r="D27" s="145" t="s">
        <v>80</v>
      </c>
      <c r="E27" s="105">
        <v>1987</v>
      </c>
      <c r="F27" s="106" t="s">
        <v>57</v>
      </c>
      <c r="G27" s="105" t="s">
        <v>114</v>
      </c>
      <c r="H27" s="107" t="s">
        <v>115</v>
      </c>
      <c r="I27" s="9">
        <v>62</v>
      </c>
      <c r="J27" s="9">
        <v>59</v>
      </c>
      <c r="K27" s="9">
        <v>62</v>
      </c>
      <c r="L27" s="81">
        <f t="shared" si="0"/>
        <v>61</v>
      </c>
      <c r="M27" s="10">
        <v>50</v>
      </c>
      <c r="N27" s="9">
        <v>53</v>
      </c>
      <c r="O27" s="9">
        <v>60</v>
      </c>
      <c r="P27" s="74">
        <f t="shared" si="1"/>
        <v>54.333333333333336</v>
      </c>
      <c r="Q27" s="44">
        <f t="shared" si="2"/>
        <v>61</v>
      </c>
      <c r="R27" s="284"/>
    </row>
    <row r="28" spans="1:18" ht="20.100000000000001" customHeight="1" thickBot="1" x14ac:dyDescent="0.25">
      <c r="A28" s="134">
        <v>12</v>
      </c>
      <c r="B28" s="135">
        <v>22</v>
      </c>
      <c r="C28" s="135">
        <v>4201699</v>
      </c>
      <c r="D28" s="146" t="s">
        <v>83</v>
      </c>
      <c r="E28" s="136">
        <v>1992</v>
      </c>
      <c r="F28" s="137">
        <v>1</v>
      </c>
      <c r="G28" s="138" t="s">
        <v>114</v>
      </c>
      <c r="H28" s="139" t="s">
        <v>115</v>
      </c>
      <c r="I28" s="83">
        <v>55</v>
      </c>
      <c r="J28" s="83">
        <v>48</v>
      </c>
      <c r="K28" s="83">
        <v>48</v>
      </c>
      <c r="L28" s="140">
        <f t="shared" si="0"/>
        <v>50.333333333333336</v>
      </c>
      <c r="M28" s="82">
        <v>59</v>
      </c>
      <c r="N28" s="83">
        <v>59</v>
      </c>
      <c r="O28" s="83">
        <v>51</v>
      </c>
      <c r="P28" s="141">
        <f t="shared" si="1"/>
        <v>56.333333333333336</v>
      </c>
      <c r="Q28" s="142">
        <f t="shared" si="2"/>
        <v>56.333333333333336</v>
      </c>
      <c r="R28" s="285"/>
    </row>
    <row r="29" spans="1:18" ht="20.100000000000001" customHeight="1" x14ac:dyDescent="0.2">
      <c r="A29" s="100">
        <v>13</v>
      </c>
      <c r="B29" s="100">
        <v>19</v>
      </c>
      <c r="C29" s="100">
        <v>4201708</v>
      </c>
      <c r="D29" s="182" t="s">
        <v>76</v>
      </c>
      <c r="E29" s="103">
        <v>1992</v>
      </c>
      <c r="F29" s="122">
        <v>1</v>
      </c>
      <c r="G29" s="103" t="s">
        <v>114</v>
      </c>
      <c r="H29" s="113" t="s">
        <v>115</v>
      </c>
      <c r="I29" s="14">
        <v>54</v>
      </c>
      <c r="J29" s="14">
        <v>56</v>
      </c>
      <c r="K29" s="14">
        <v>56</v>
      </c>
      <c r="L29" s="123">
        <f t="shared" si="0"/>
        <v>55.333333333333336</v>
      </c>
      <c r="M29" s="13">
        <v>49</v>
      </c>
      <c r="N29" s="14">
        <v>57</v>
      </c>
      <c r="O29" s="14">
        <v>58</v>
      </c>
      <c r="P29" s="124">
        <f t="shared" si="1"/>
        <v>54.666666666666664</v>
      </c>
      <c r="Q29" s="125">
        <f t="shared" si="2"/>
        <v>55.333333333333336</v>
      </c>
      <c r="R29" s="282"/>
    </row>
    <row r="30" spans="1:18" ht="33" customHeight="1" x14ac:dyDescent="0.2">
      <c r="A30" s="100">
        <v>14</v>
      </c>
      <c r="B30" s="101">
        <v>1</v>
      </c>
      <c r="C30" s="101">
        <v>4201726</v>
      </c>
      <c r="D30" s="145" t="s">
        <v>66</v>
      </c>
      <c r="E30" s="105">
        <v>1991</v>
      </c>
      <c r="F30" s="102" t="s">
        <v>57</v>
      </c>
      <c r="G30" s="100" t="s">
        <v>113</v>
      </c>
      <c r="H30" s="107" t="s">
        <v>104</v>
      </c>
      <c r="I30" s="9">
        <v>37</v>
      </c>
      <c r="J30" s="9">
        <v>36</v>
      </c>
      <c r="K30" s="9">
        <v>36</v>
      </c>
      <c r="L30" s="81">
        <f t="shared" si="0"/>
        <v>36.333333333333336</v>
      </c>
      <c r="M30" s="10">
        <v>52</v>
      </c>
      <c r="N30" s="9">
        <v>54</v>
      </c>
      <c r="O30" s="9">
        <v>51</v>
      </c>
      <c r="P30" s="74">
        <f t="shared" si="1"/>
        <v>52.333333333333336</v>
      </c>
      <c r="Q30" s="44">
        <f t="shared" si="2"/>
        <v>52.333333333333336</v>
      </c>
      <c r="R30" s="84"/>
    </row>
    <row r="31" spans="1:18" ht="30" customHeight="1" x14ac:dyDescent="0.2">
      <c r="A31" s="100">
        <v>15</v>
      </c>
      <c r="B31" s="101">
        <v>20</v>
      </c>
      <c r="C31" s="101"/>
      <c r="D31" s="145" t="s">
        <v>69</v>
      </c>
      <c r="E31" s="105">
        <v>1992</v>
      </c>
      <c r="F31" s="119">
        <v>1</v>
      </c>
      <c r="G31" s="103" t="s">
        <v>107</v>
      </c>
      <c r="H31" s="107" t="s">
        <v>106</v>
      </c>
      <c r="I31" s="9">
        <v>37</v>
      </c>
      <c r="J31" s="9">
        <v>58</v>
      </c>
      <c r="K31" s="9">
        <v>49</v>
      </c>
      <c r="L31" s="81">
        <f t="shared" si="0"/>
        <v>48</v>
      </c>
      <c r="M31" s="10">
        <v>40</v>
      </c>
      <c r="N31" s="9">
        <v>43</v>
      </c>
      <c r="O31" s="9">
        <v>45</v>
      </c>
      <c r="P31" s="74">
        <f t="shared" si="1"/>
        <v>42.666666666666664</v>
      </c>
      <c r="Q31" s="44">
        <f t="shared" si="2"/>
        <v>48</v>
      </c>
      <c r="R31" s="84"/>
    </row>
    <row r="32" spans="1:18" ht="26.25" customHeight="1" x14ac:dyDescent="0.2">
      <c r="A32" s="100">
        <v>16</v>
      </c>
      <c r="B32" s="101">
        <v>21</v>
      </c>
      <c r="C32" s="101">
        <v>4203297</v>
      </c>
      <c r="D32" s="145" t="s">
        <v>82</v>
      </c>
      <c r="E32" s="101">
        <v>1993</v>
      </c>
      <c r="F32" s="108">
        <v>1</v>
      </c>
      <c r="G32" s="103" t="s">
        <v>114</v>
      </c>
      <c r="H32" s="107" t="s">
        <v>115</v>
      </c>
      <c r="I32" s="9">
        <v>39</v>
      </c>
      <c r="J32" s="9">
        <v>37</v>
      </c>
      <c r="K32" s="9">
        <v>40</v>
      </c>
      <c r="L32" s="81">
        <f t="shared" si="0"/>
        <v>38.666666666666664</v>
      </c>
      <c r="M32" s="10">
        <v>36</v>
      </c>
      <c r="N32" s="9">
        <v>52</v>
      </c>
      <c r="O32" s="9">
        <v>46</v>
      </c>
      <c r="P32" s="74">
        <f t="shared" si="1"/>
        <v>44.666666666666664</v>
      </c>
      <c r="Q32" s="44">
        <f t="shared" si="2"/>
        <v>44.666666666666664</v>
      </c>
      <c r="R32" s="84"/>
    </row>
    <row r="33" spans="1:18" ht="30" customHeight="1" x14ac:dyDescent="0.2">
      <c r="A33" s="100">
        <v>17</v>
      </c>
      <c r="B33" s="101">
        <v>25</v>
      </c>
      <c r="C33" s="109"/>
      <c r="D33" s="145" t="s">
        <v>72</v>
      </c>
      <c r="E33" s="109">
        <v>1997</v>
      </c>
      <c r="F33" s="112">
        <v>1</v>
      </c>
      <c r="G33" s="103" t="s">
        <v>107</v>
      </c>
      <c r="H33" s="107" t="s">
        <v>106</v>
      </c>
      <c r="I33" s="73">
        <v>25</v>
      </c>
      <c r="J33" s="73">
        <v>30</v>
      </c>
      <c r="K33" s="73">
        <v>39</v>
      </c>
      <c r="L33" s="81">
        <f t="shared" si="0"/>
        <v>31.333333333333332</v>
      </c>
      <c r="M33" s="10">
        <v>38</v>
      </c>
      <c r="N33" s="9">
        <v>37</v>
      </c>
      <c r="O33" s="9">
        <v>37</v>
      </c>
      <c r="P33" s="74">
        <f t="shared" si="1"/>
        <v>37.333333333333336</v>
      </c>
      <c r="Q33" s="85">
        <f t="shared" si="2"/>
        <v>37.333333333333336</v>
      </c>
      <c r="R33" s="84"/>
    </row>
    <row r="34" spans="1:18" ht="20.100000000000001" customHeight="1" x14ac:dyDescent="0.2">
      <c r="A34" s="100">
        <v>18</v>
      </c>
      <c r="B34" s="101">
        <v>26</v>
      </c>
      <c r="C34" s="109">
        <v>4203119</v>
      </c>
      <c r="D34" s="145" t="s">
        <v>111</v>
      </c>
      <c r="E34" s="109">
        <v>1995</v>
      </c>
      <c r="F34" s="112">
        <v>1</v>
      </c>
      <c r="G34" s="111" t="s">
        <v>110</v>
      </c>
      <c r="H34" s="120" t="s">
        <v>101</v>
      </c>
      <c r="I34" s="73">
        <v>23</v>
      </c>
      <c r="J34" s="73">
        <v>31</v>
      </c>
      <c r="K34" s="73">
        <v>30</v>
      </c>
      <c r="L34" s="81">
        <f t="shared" si="0"/>
        <v>28</v>
      </c>
      <c r="M34" s="10">
        <v>10</v>
      </c>
      <c r="N34" s="9">
        <v>12</v>
      </c>
      <c r="O34" s="9">
        <v>35</v>
      </c>
      <c r="P34" s="74">
        <f t="shared" si="1"/>
        <v>19</v>
      </c>
      <c r="Q34" s="85">
        <f t="shared" si="2"/>
        <v>28</v>
      </c>
      <c r="R34" s="84"/>
    </row>
    <row r="35" spans="1:18" ht="20.100000000000001" customHeight="1" x14ac:dyDescent="0.2">
      <c r="A35" s="100">
        <v>19</v>
      </c>
      <c r="B35" s="101">
        <v>17</v>
      </c>
      <c r="C35" s="109">
        <v>4203277</v>
      </c>
      <c r="D35" s="145" t="s">
        <v>70</v>
      </c>
      <c r="E35" s="109">
        <v>1991</v>
      </c>
      <c r="F35" s="110" t="s">
        <v>57</v>
      </c>
      <c r="G35" s="105" t="s">
        <v>108</v>
      </c>
      <c r="H35" s="104" t="s">
        <v>109</v>
      </c>
      <c r="I35" s="73">
        <v>16</v>
      </c>
      <c r="J35" s="73">
        <v>14</v>
      </c>
      <c r="K35" s="73">
        <v>32</v>
      </c>
      <c r="L35" s="81">
        <f t="shared" si="0"/>
        <v>20.666666666666668</v>
      </c>
      <c r="M35" s="10">
        <v>19</v>
      </c>
      <c r="N35" s="9">
        <v>13</v>
      </c>
      <c r="O35" s="9">
        <v>32</v>
      </c>
      <c r="P35" s="74">
        <f t="shared" si="1"/>
        <v>21.333333333333332</v>
      </c>
      <c r="Q35" s="85">
        <f t="shared" si="2"/>
        <v>21.333333333333332</v>
      </c>
      <c r="R35" s="84"/>
    </row>
    <row r="36" spans="1:18" ht="20.100000000000001" customHeight="1" x14ac:dyDescent="0.2">
      <c r="A36" s="100">
        <v>20</v>
      </c>
      <c r="B36" s="101">
        <v>10</v>
      </c>
      <c r="C36" s="109">
        <v>4201705</v>
      </c>
      <c r="D36" s="145" t="s">
        <v>84</v>
      </c>
      <c r="E36" s="109">
        <v>1991</v>
      </c>
      <c r="F36" s="110" t="s">
        <v>57</v>
      </c>
      <c r="G36" s="105" t="s">
        <v>114</v>
      </c>
      <c r="H36" s="107" t="s">
        <v>115</v>
      </c>
      <c r="I36" s="73">
        <v>18</v>
      </c>
      <c r="J36" s="73">
        <v>22</v>
      </c>
      <c r="K36" s="73">
        <v>19</v>
      </c>
      <c r="L36" s="81">
        <f t="shared" si="0"/>
        <v>19.666666666666668</v>
      </c>
      <c r="M36" s="10">
        <v>16</v>
      </c>
      <c r="N36" s="9">
        <v>11</v>
      </c>
      <c r="O36" s="9">
        <v>18</v>
      </c>
      <c r="P36" s="74">
        <f t="shared" si="1"/>
        <v>15</v>
      </c>
      <c r="Q36" s="85">
        <f t="shared" si="2"/>
        <v>19.666666666666668</v>
      </c>
      <c r="R36" s="84"/>
    </row>
    <row r="37" spans="1:18" ht="20.100000000000001" customHeight="1" x14ac:dyDescent="0.2">
      <c r="A37" s="100">
        <v>21</v>
      </c>
      <c r="B37" s="101">
        <v>3</v>
      </c>
      <c r="C37" s="109">
        <v>4201893</v>
      </c>
      <c r="D37" s="145" t="s">
        <v>67</v>
      </c>
      <c r="E37" s="111">
        <v>1989</v>
      </c>
      <c r="F37" s="118" t="s">
        <v>57</v>
      </c>
      <c r="G37" s="111" t="s">
        <v>107</v>
      </c>
      <c r="H37" s="113" t="s">
        <v>106</v>
      </c>
      <c r="I37" s="73">
        <v>15</v>
      </c>
      <c r="J37" s="73">
        <v>20</v>
      </c>
      <c r="K37" s="73">
        <v>10</v>
      </c>
      <c r="L37" s="81">
        <f t="shared" si="0"/>
        <v>15</v>
      </c>
      <c r="M37" s="10">
        <v>17</v>
      </c>
      <c r="N37" s="9">
        <v>21</v>
      </c>
      <c r="O37" s="9">
        <v>16</v>
      </c>
      <c r="P37" s="74">
        <f t="shared" si="1"/>
        <v>18</v>
      </c>
      <c r="Q37" s="85">
        <f t="shared" si="2"/>
        <v>18</v>
      </c>
      <c r="R37" s="84"/>
    </row>
    <row r="38" spans="1:18" ht="20.100000000000001" customHeight="1" x14ac:dyDescent="0.2">
      <c r="A38" s="100">
        <v>22</v>
      </c>
      <c r="B38" s="101">
        <v>27</v>
      </c>
      <c r="C38" s="109"/>
      <c r="D38" s="145" t="s">
        <v>74</v>
      </c>
      <c r="E38" s="109">
        <v>1992</v>
      </c>
      <c r="F38" s="112">
        <v>1</v>
      </c>
      <c r="G38" s="105" t="s">
        <v>107</v>
      </c>
      <c r="H38" s="107" t="s">
        <v>106</v>
      </c>
      <c r="I38" s="73">
        <v>13</v>
      </c>
      <c r="J38" s="73">
        <v>18</v>
      </c>
      <c r="K38" s="73">
        <v>22</v>
      </c>
      <c r="L38" s="81">
        <f t="shared" si="0"/>
        <v>17.666666666666668</v>
      </c>
      <c r="M38" s="10">
        <v>9</v>
      </c>
      <c r="N38" s="9">
        <v>15</v>
      </c>
      <c r="O38" s="9">
        <v>10</v>
      </c>
      <c r="P38" s="74">
        <f t="shared" si="1"/>
        <v>11.333333333333334</v>
      </c>
      <c r="Q38" s="85">
        <f t="shared" si="2"/>
        <v>17.666666666666668</v>
      </c>
      <c r="R38" s="84"/>
    </row>
    <row r="39" spans="1:18" ht="20.100000000000001" customHeight="1" x14ac:dyDescent="0.2">
      <c r="A39" s="100">
        <v>23</v>
      </c>
      <c r="B39" s="101">
        <v>7</v>
      </c>
      <c r="C39" s="109">
        <v>4203019</v>
      </c>
      <c r="D39" s="145" t="s">
        <v>79</v>
      </c>
      <c r="E39" s="109">
        <v>1994</v>
      </c>
      <c r="F39" s="110" t="s">
        <v>57</v>
      </c>
      <c r="G39" s="105" t="s">
        <v>110</v>
      </c>
      <c r="H39" s="107" t="s">
        <v>101</v>
      </c>
      <c r="I39" s="73">
        <v>12</v>
      </c>
      <c r="J39" s="73">
        <v>15</v>
      </c>
      <c r="K39" s="73">
        <v>10</v>
      </c>
      <c r="L39" s="81">
        <f t="shared" si="0"/>
        <v>12.333333333333334</v>
      </c>
      <c r="M39" s="10">
        <v>13</v>
      </c>
      <c r="N39" s="9">
        <v>20</v>
      </c>
      <c r="O39" s="9">
        <v>13</v>
      </c>
      <c r="P39" s="74">
        <f t="shared" si="1"/>
        <v>15.333333333333334</v>
      </c>
      <c r="Q39" s="85">
        <f t="shared" si="2"/>
        <v>15.333333333333334</v>
      </c>
      <c r="R39" s="84"/>
    </row>
    <row r="40" spans="1:18" ht="27.75" customHeight="1" x14ac:dyDescent="0.2">
      <c r="A40" s="100">
        <v>24</v>
      </c>
      <c r="B40" s="101">
        <v>4</v>
      </c>
      <c r="C40" s="101">
        <v>4201729</v>
      </c>
      <c r="D40" s="145" t="s">
        <v>58</v>
      </c>
      <c r="E40" s="105">
        <v>1989</v>
      </c>
      <c r="F40" s="102" t="s">
        <v>57</v>
      </c>
      <c r="G40" s="101" t="s">
        <v>103</v>
      </c>
      <c r="H40" s="107" t="s">
        <v>104</v>
      </c>
      <c r="I40" s="73">
        <v>0</v>
      </c>
      <c r="J40" s="73">
        <v>0</v>
      </c>
      <c r="K40" s="73">
        <v>0</v>
      </c>
      <c r="L40" s="81">
        <f t="shared" si="0"/>
        <v>0</v>
      </c>
      <c r="M40" s="10">
        <v>0</v>
      </c>
      <c r="N40" s="9">
        <v>0</v>
      </c>
      <c r="O40" s="9">
        <v>0</v>
      </c>
      <c r="P40" s="74">
        <f t="shared" si="1"/>
        <v>0</v>
      </c>
      <c r="Q40" s="85">
        <f t="shared" si="2"/>
        <v>0</v>
      </c>
      <c r="R40" s="84"/>
    </row>
    <row r="41" spans="1:18" ht="20.100000000000001" customHeight="1" x14ac:dyDescent="0.2">
      <c r="A41" s="100">
        <v>25</v>
      </c>
      <c r="B41" s="101">
        <v>5</v>
      </c>
      <c r="C41" s="100">
        <v>4201849</v>
      </c>
      <c r="D41" s="145" t="s">
        <v>65</v>
      </c>
      <c r="E41" s="103">
        <v>1992</v>
      </c>
      <c r="F41" s="121" t="s">
        <v>57</v>
      </c>
      <c r="G41" s="101" t="s">
        <v>117</v>
      </c>
      <c r="H41" s="113" t="s">
        <v>112</v>
      </c>
      <c r="I41" s="73">
        <v>0</v>
      </c>
      <c r="J41" s="73">
        <v>0</v>
      </c>
      <c r="K41" s="73">
        <v>0</v>
      </c>
      <c r="L41" s="81">
        <f t="shared" si="0"/>
        <v>0</v>
      </c>
      <c r="M41" s="10">
        <v>0</v>
      </c>
      <c r="N41" s="9">
        <v>0</v>
      </c>
      <c r="O41" s="9">
        <v>0</v>
      </c>
      <c r="P41" s="74">
        <f t="shared" si="1"/>
        <v>0</v>
      </c>
      <c r="Q41" s="85">
        <f t="shared" si="2"/>
        <v>0</v>
      </c>
      <c r="R41" s="84"/>
    </row>
    <row r="42" spans="1:18" ht="20.100000000000001" customHeight="1" x14ac:dyDescent="0.2">
      <c r="A42" s="100">
        <v>26</v>
      </c>
      <c r="B42" s="101">
        <v>16</v>
      </c>
      <c r="C42" s="101">
        <v>4201725</v>
      </c>
      <c r="D42" s="145" t="s">
        <v>62</v>
      </c>
      <c r="E42" s="101">
        <v>1992</v>
      </c>
      <c r="F42" s="102" t="s">
        <v>57</v>
      </c>
      <c r="G42" s="101" t="s">
        <v>113</v>
      </c>
      <c r="H42" s="107" t="s">
        <v>104</v>
      </c>
      <c r="I42" s="73">
        <v>0</v>
      </c>
      <c r="J42" s="73">
        <v>0</v>
      </c>
      <c r="K42" s="73">
        <v>0</v>
      </c>
      <c r="L42" s="81">
        <f t="shared" si="0"/>
        <v>0</v>
      </c>
      <c r="M42" s="10"/>
      <c r="N42" s="9">
        <v>0</v>
      </c>
      <c r="O42" s="9">
        <v>0</v>
      </c>
      <c r="P42" s="74">
        <f t="shared" si="1"/>
        <v>0</v>
      </c>
      <c r="Q42" s="85">
        <f t="shared" si="2"/>
        <v>0</v>
      </c>
      <c r="R42" s="84"/>
    </row>
    <row r="43" spans="1:18" ht="20.100000000000001" customHeight="1" x14ac:dyDescent="0.2">
      <c r="A43" s="100">
        <v>27</v>
      </c>
      <c r="B43" s="101">
        <v>18</v>
      </c>
      <c r="C43" s="46">
        <v>4201728</v>
      </c>
      <c r="D43" s="183" t="s">
        <v>59</v>
      </c>
      <c r="E43" s="9">
        <v>1990</v>
      </c>
      <c r="F43" s="117">
        <v>1</v>
      </c>
      <c r="G43" s="9" t="s">
        <v>103</v>
      </c>
      <c r="H43" s="42" t="s">
        <v>104</v>
      </c>
      <c r="I43" s="73">
        <v>0</v>
      </c>
      <c r="J43" s="73">
        <v>0</v>
      </c>
      <c r="K43" s="73">
        <v>0</v>
      </c>
      <c r="L43" s="81">
        <f t="shared" si="0"/>
        <v>0</v>
      </c>
      <c r="M43" s="10">
        <v>0</v>
      </c>
      <c r="N43" s="9">
        <v>0</v>
      </c>
      <c r="O43" s="9">
        <v>0</v>
      </c>
      <c r="P43" s="74">
        <f t="shared" si="1"/>
        <v>0</v>
      </c>
      <c r="Q43" s="85">
        <f t="shared" si="2"/>
        <v>0</v>
      </c>
      <c r="R43" s="84"/>
    </row>
    <row r="44" spans="1:18" ht="33.75" customHeight="1" x14ac:dyDescent="0.2">
      <c r="A44" s="100">
        <v>28</v>
      </c>
      <c r="B44" s="101">
        <v>28</v>
      </c>
      <c r="C44" s="101">
        <v>4201723</v>
      </c>
      <c r="D44" s="145" t="s">
        <v>75</v>
      </c>
      <c r="E44" s="101">
        <v>1994</v>
      </c>
      <c r="F44" s="108">
        <v>1</v>
      </c>
      <c r="G44" s="105" t="s">
        <v>105</v>
      </c>
      <c r="H44" s="104" t="s">
        <v>116</v>
      </c>
      <c r="I44" s="9">
        <v>0</v>
      </c>
      <c r="J44" s="9">
        <v>0</v>
      </c>
      <c r="K44" s="9">
        <v>0</v>
      </c>
      <c r="L44" s="81">
        <f t="shared" si="0"/>
        <v>0</v>
      </c>
      <c r="M44" s="10">
        <v>0</v>
      </c>
      <c r="N44" s="9">
        <v>0</v>
      </c>
      <c r="O44" s="9">
        <v>0</v>
      </c>
      <c r="P44" s="74">
        <f t="shared" si="1"/>
        <v>0</v>
      </c>
      <c r="Q44" s="44">
        <f t="shared" si="2"/>
        <v>0</v>
      </c>
      <c r="R44" s="84"/>
    </row>
  </sheetData>
  <sheetProtection insertRows="0" deleteRows="0" selectLockedCells="1" sort="0"/>
  <sortState ref="A34:Q61">
    <sortCondition descending="1" ref="Q34:Q61"/>
  </sortState>
  <phoneticPr fontId="25" type="noConversion"/>
  <pageMargins left="0.39370078740157483" right="0.39370078740157483" top="0.39370078740157483" bottom="0.39370078740157483" header="0" footer="0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zoomScaleNormal="100" workbookViewId="0">
      <selection activeCell="E13" sqref="E13"/>
    </sheetView>
  </sheetViews>
  <sheetFormatPr defaultRowHeight="12.75" x14ac:dyDescent="0.2"/>
  <cols>
    <col min="1" max="1" width="5.7109375" customWidth="1"/>
    <col min="2" max="2" width="5.5703125" customWidth="1"/>
    <col min="3" max="3" width="7.85546875" customWidth="1"/>
    <col min="4" max="4" width="19.140625" customWidth="1"/>
    <col min="5" max="5" width="5.85546875" customWidth="1"/>
    <col min="6" max="6" width="6.7109375" customWidth="1"/>
    <col min="7" max="7" width="31.28515625" customWidth="1"/>
    <col min="8" max="8" width="21.7109375" customWidth="1"/>
    <col min="9" max="9" width="3.85546875" customWidth="1"/>
    <col min="10" max="10" width="4" customWidth="1"/>
    <col min="11" max="11" width="3.85546875" customWidth="1"/>
    <col min="12" max="12" width="6.140625" customWidth="1"/>
    <col min="13" max="13" width="5.140625" customWidth="1"/>
    <col min="14" max="14" width="4.140625" customWidth="1"/>
    <col min="15" max="15" width="3.85546875" customWidth="1"/>
    <col min="16" max="16" width="5.85546875" customWidth="1"/>
    <col min="17" max="17" width="5.28515625" customWidth="1"/>
    <col min="18" max="18" width="4" customWidth="1"/>
    <col min="19" max="19" width="3.5703125" customWidth="1"/>
    <col min="20" max="20" width="4.85546875" customWidth="1"/>
    <col min="21" max="21" width="7.85546875" customWidth="1"/>
    <col min="22" max="22" width="6.5703125" customWidth="1"/>
    <col min="23" max="23" width="6.85546875" customWidth="1"/>
  </cols>
  <sheetData>
    <row r="1" spans="1:23" ht="13.5" thickBot="1" x14ac:dyDescent="0.25">
      <c r="A1" s="4"/>
      <c r="B1" s="5"/>
      <c r="C1" s="5"/>
      <c r="D1" s="6" t="s">
        <v>51</v>
      </c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2"/>
      <c r="T1" s="52"/>
      <c r="U1" s="52"/>
      <c r="V1" s="52"/>
      <c r="W1" s="53"/>
    </row>
    <row r="2" spans="1:23" x14ac:dyDescent="0.2">
      <c r="A2" s="4"/>
      <c r="B2" s="5"/>
      <c r="C2" s="5"/>
      <c r="D2" s="5"/>
      <c r="E2" s="6"/>
      <c r="F2" s="6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2"/>
      <c r="T2" s="52"/>
      <c r="U2" s="52"/>
      <c r="V2" s="52"/>
      <c r="W2" s="53"/>
    </row>
    <row r="3" spans="1:23" ht="13.5" thickBot="1" x14ac:dyDescent="0.25">
      <c r="A3" s="191"/>
      <c r="B3" s="192"/>
      <c r="C3" s="192"/>
      <c r="D3" s="193" t="s">
        <v>32</v>
      </c>
      <c r="E3" s="193"/>
      <c r="F3" s="193" t="s">
        <v>41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56"/>
      <c r="T3" s="56"/>
      <c r="U3" s="56"/>
      <c r="V3" s="56"/>
      <c r="W3" s="57"/>
    </row>
    <row r="4" spans="1:23" x14ac:dyDescent="0.2">
      <c r="A4" s="18" t="s">
        <v>5</v>
      </c>
      <c r="B4" s="16"/>
      <c r="C4" s="32"/>
      <c r="D4" s="20" t="s">
        <v>53</v>
      </c>
      <c r="E4" s="16"/>
      <c r="F4" s="16"/>
      <c r="G4" s="16"/>
      <c r="H4" s="16"/>
      <c r="I4" s="17" t="s">
        <v>26</v>
      </c>
      <c r="J4" s="28"/>
      <c r="K4" s="28"/>
      <c r="L4" s="28"/>
      <c r="M4" s="28"/>
      <c r="N4" s="28"/>
      <c r="O4" s="28"/>
      <c r="P4" s="28"/>
      <c r="Q4" s="28"/>
      <c r="R4" s="279"/>
      <c r="S4" s="52"/>
      <c r="T4" s="52"/>
      <c r="U4" s="52"/>
      <c r="V4" s="52"/>
      <c r="W4" s="53"/>
    </row>
    <row r="5" spans="1:23" x14ac:dyDescent="0.2">
      <c r="A5" s="18" t="s">
        <v>6</v>
      </c>
      <c r="B5" s="16"/>
      <c r="C5" s="32"/>
      <c r="D5" s="16"/>
      <c r="E5" s="16"/>
      <c r="F5" s="16"/>
      <c r="G5" s="16"/>
      <c r="H5" s="16"/>
      <c r="I5" s="18"/>
      <c r="J5" s="20"/>
      <c r="K5" s="20"/>
      <c r="L5" s="20"/>
      <c r="M5" s="20"/>
      <c r="N5" s="20"/>
      <c r="O5" s="20"/>
      <c r="P5" s="20"/>
      <c r="Q5" s="20"/>
      <c r="R5" s="33"/>
      <c r="S5" s="50"/>
      <c r="T5" s="50"/>
      <c r="U5" s="50"/>
      <c r="V5" s="50"/>
      <c r="W5" s="54"/>
    </row>
    <row r="6" spans="1:23" x14ac:dyDescent="0.2">
      <c r="A6" s="18" t="s">
        <v>7</v>
      </c>
      <c r="B6" s="16"/>
      <c r="C6" s="32"/>
      <c r="D6" s="33" t="s">
        <v>94</v>
      </c>
      <c r="E6" s="33" t="s">
        <v>134</v>
      </c>
      <c r="F6" s="16"/>
      <c r="G6" s="91"/>
      <c r="H6" s="16"/>
      <c r="I6" s="18" t="s">
        <v>11</v>
      </c>
      <c r="J6" s="20"/>
      <c r="K6" s="20"/>
      <c r="L6" s="16" t="s">
        <v>45</v>
      </c>
      <c r="M6" s="20"/>
      <c r="N6" s="20"/>
      <c r="O6" s="20"/>
      <c r="P6" s="20"/>
      <c r="Q6" s="20"/>
      <c r="R6" s="33"/>
      <c r="S6" s="50"/>
      <c r="T6" s="50"/>
      <c r="U6" s="50"/>
      <c r="V6" s="50"/>
      <c r="W6" s="54"/>
    </row>
    <row r="7" spans="1:23" x14ac:dyDescent="0.2">
      <c r="A7" s="200" t="s">
        <v>39</v>
      </c>
      <c r="B7" s="33"/>
      <c r="C7" s="34"/>
      <c r="D7" s="20" t="s">
        <v>95</v>
      </c>
      <c r="E7" s="20"/>
      <c r="F7" s="16"/>
      <c r="G7" s="91"/>
      <c r="H7" s="16"/>
      <c r="I7" s="280" t="s">
        <v>43</v>
      </c>
      <c r="J7" s="98"/>
      <c r="K7" s="98"/>
      <c r="L7" s="98"/>
      <c r="M7" s="98"/>
      <c r="N7" s="20"/>
      <c r="O7" s="20" t="s">
        <v>46</v>
      </c>
      <c r="P7" s="20"/>
      <c r="Q7" s="20"/>
      <c r="R7" s="33"/>
      <c r="S7" s="50"/>
      <c r="T7" s="50"/>
      <c r="U7" s="50"/>
      <c r="V7" s="50"/>
      <c r="W7" s="54"/>
    </row>
    <row r="8" spans="1:23" x14ac:dyDescent="0.2">
      <c r="A8" s="18" t="s">
        <v>10</v>
      </c>
      <c r="B8" s="16"/>
      <c r="C8" s="32"/>
      <c r="D8" s="20" t="s">
        <v>96</v>
      </c>
      <c r="E8" s="20" t="s">
        <v>133</v>
      </c>
      <c r="F8" s="16"/>
      <c r="G8" s="91"/>
      <c r="H8" s="16"/>
      <c r="I8" s="18" t="s">
        <v>13</v>
      </c>
      <c r="J8" s="16"/>
      <c r="K8" s="20"/>
      <c r="L8" s="20"/>
      <c r="M8" s="20" t="s">
        <v>44</v>
      </c>
      <c r="N8" s="20" t="s">
        <v>47</v>
      </c>
      <c r="O8" s="20"/>
      <c r="P8" s="20"/>
      <c r="Q8" s="20"/>
      <c r="R8" s="33"/>
      <c r="S8" s="50"/>
      <c r="T8" s="50"/>
      <c r="U8" s="50"/>
      <c r="V8" s="50"/>
      <c r="W8" s="54"/>
    </row>
    <row r="9" spans="1:23" x14ac:dyDescent="0.2">
      <c r="A9" s="18" t="s">
        <v>29</v>
      </c>
      <c r="B9" s="16"/>
      <c r="C9" s="19"/>
      <c r="D9" s="33" t="s">
        <v>93</v>
      </c>
      <c r="E9" s="20" t="s">
        <v>118</v>
      </c>
      <c r="F9" s="16"/>
      <c r="G9" s="91"/>
      <c r="H9" s="16"/>
      <c r="I9" s="200"/>
      <c r="J9" s="21"/>
      <c r="K9" s="33"/>
      <c r="L9" s="33"/>
      <c r="M9" s="35"/>
      <c r="N9" s="20"/>
      <c r="O9" s="20"/>
      <c r="P9" s="20"/>
      <c r="Q9" s="20"/>
      <c r="R9" s="33"/>
      <c r="S9" s="50"/>
      <c r="T9" s="50"/>
      <c r="U9" s="50"/>
      <c r="V9" s="50"/>
      <c r="W9" s="54"/>
    </row>
    <row r="10" spans="1:23" x14ac:dyDescent="0.2">
      <c r="A10" s="18" t="s">
        <v>22</v>
      </c>
      <c r="B10" s="16" t="s">
        <v>8</v>
      </c>
      <c r="C10" s="19"/>
      <c r="D10" s="20" t="s">
        <v>91</v>
      </c>
      <c r="E10" s="20" t="s">
        <v>118</v>
      </c>
      <c r="F10" s="16"/>
      <c r="G10" s="91"/>
      <c r="H10" s="16"/>
      <c r="I10" s="281" t="s">
        <v>33</v>
      </c>
      <c r="J10" s="47"/>
      <c r="K10" s="47"/>
      <c r="L10" s="47"/>
      <c r="M10" s="47" t="s">
        <v>34</v>
      </c>
      <c r="N10" s="190"/>
      <c r="O10" s="20"/>
      <c r="P10" s="20"/>
      <c r="Q10" s="20"/>
      <c r="R10" s="33"/>
      <c r="S10" s="50"/>
      <c r="T10" s="50"/>
      <c r="U10" s="50"/>
      <c r="V10" s="50"/>
      <c r="W10" s="54"/>
    </row>
    <row r="11" spans="1:23" x14ac:dyDescent="0.2">
      <c r="A11" s="18" t="s">
        <v>22</v>
      </c>
      <c r="B11" s="16" t="s">
        <v>9</v>
      </c>
      <c r="C11" s="19"/>
      <c r="D11" s="20" t="s">
        <v>92</v>
      </c>
      <c r="E11" s="20" t="s">
        <v>132</v>
      </c>
      <c r="F11" s="16"/>
      <c r="G11" s="91"/>
      <c r="H11" s="16"/>
      <c r="I11" s="281" t="s">
        <v>35</v>
      </c>
      <c r="J11" s="47"/>
      <c r="K11" s="47"/>
      <c r="L11" s="47"/>
      <c r="M11" s="47" t="s">
        <v>36</v>
      </c>
      <c r="N11" s="190"/>
      <c r="O11" s="20"/>
      <c r="P11" s="20"/>
      <c r="Q11" s="20"/>
      <c r="R11" s="33"/>
      <c r="S11" s="50"/>
      <c r="T11" s="50"/>
      <c r="U11" s="50"/>
      <c r="V11" s="50"/>
      <c r="W11" s="54"/>
    </row>
    <row r="12" spans="1:23" x14ac:dyDescent="0.2">
      <c r="A12" s="18" t="s">
        <v>22</v>
      </c>
      <c r="B12" s="16" t="s">
        <v>42</v>
      </c>
      <c r="C12" s="19"/>
      <c r="D12" s="20" t="s">
        <v>97</v>
      </c>
      <c r="E12" s="20" t="s">
        <v>133</v>
      </c>
      <c r="F12" s="16"/>
      <c r="G12" s="16"/>
      <c r="H12" s="16"/>
      <c r="I12" s="281" t="s">
        <v>90</v>
      </c>
      <c r="J12" s="47"/>
      <c r="K12" s="47"/>
      <c r="L12" s="47"/>
      <c r="M12" s="47" t="s">
        <v>122</v>
      </c>
      <c r="N12" s="190"/>
      <c r="O12" s="20"/>
      <c r="P12" s="20"/>
      <c r="Q12" s="20"/>
      <c r="R12" s="33"/>
      <c r="S12" s="50"/>
      <c r="T12" s="50"/>
      <c r="U12" s="50"/>
      <c r="V12" s="50"/>
      <c r="W12" s="54"/>
    </row>
    <row r="13" spans="1:23" x14ac:dyDescent="0.2">
      <c r="A13" s="18" t="s">
        <v>40</v>
      </c>
      <c r="B13" s="16"/>
      <c r="C13" s="19"/>
      <c r="D13" s="33" t="s">
        <v>128</v>
      </c>
      <c r="E13" s="33"/>
      <c r="F13" s="16"/>
      <c r="G13" s="16"/>
      <c r="H13" s="16"/>
      <c r="I13" s="200" t="s">
        <v>14</v>
      </c>
      <c r="J13" s="21"/>
      <c r="K13" s="33"/>
      <c r="L13" s="33"/>
      <c r="M13" s="35">
        <v>0</v>
      </c>
      <c r="N13" s="20"/>
      <c r="O13" s="20"/>
      <c r="P13" s="20"/>
      <c r="Q13" s="20"/>
      <c r="R13" s="33"/>
      <c r="S13" s="50"/>
      <c r="T13" s="50"/>
      <c r="U13" s="50"/>
      <c r="V13" s="50"/>
      <c r="W13" s="54"/>
    </row>
    <row r="14" spans="1:23" x14ac:dyDescent="0.2">
      <c r="A14" s="36"/>
      <c r="B14" s="33"/>
      <c r="C14" s="34"/>
      <c r="D14" s="33"/>
      <c r="E14" s="33"/>
      <c r="F14" s="33"/>
      <c r="G14" s="16"/>
      <c r="H14" s="16"/>
      <c r="I14" s="200" t="s">
        <v>15</v>
      </c>
      <c r="J14" s="21"/>
      <c r="K14" s="33"/>
      <c r="L14" s="33"/>
      <c r="M14" s="35">
        <v>-23</v>
      </c>
      <c r="N14" s="20"/>
      <c r="O14" s="20"/>
      <c r="P14" s="20"/>
      <c r="Q14" s="20"/>
      <c r="R14" s="33"/>
      <c r="S14" s="50"/>
      <c r="T14" s="50"/>
      <c r="U14" s="50"/>
      <c r="V14" s="50"/>
      <c r="W14" s="54"/>
    </row>
    <row r="15" spans="1:23" ht="13.5" thickBot="1" x14ac:dyDescent="0.25">
      <c r="A15" s="37"/>
      <c r="B15" s="38"/>
      <c r="C15" s="39"/>
      <c r="D15" s="38"/>
      <c r="E15" s="38"/>
      <c r="F15" s="38"/>
      <c r="G15" s="38"/>
      <c r="H15" s="38"/>
      <c r="I15" s="37"/>
      <c r="J15" s="38"/>
      <c r="K15" s="38"/>
      <c r="L15" s="38"/>
      <c r="M15" s="38"/>
      <c r="N15" s="38"/>
      <c r="O15" s="38"/>
      <c r="P15" s="38"/>
      <c r="Q15" s="38"/>
      <c r="R15" s="41"/>
      <c r="S15" s="56"/>
      <c r="T15" s="56"/>
      <c r="U15" s="56"/>
      <c r="V15" s="56"/>
      <c r="W15" s="57"/>
    </row>
    <row r="16" spans="1:23" ht="34.5" thickBot="1" x14ac:dyDescent="0.25">
      <c r="A16" s="201" t="s">
        <v>20</v>
      </c>
      <c r="B16" s="201" t="s">
        <v>24</v>
      </c>
      <c r="C16" s="201" t="s">
        <v>16</v>
      </c>
      <c r="D16" s="201" t="s">
        <v>17</v>
      </c>
      <c r="E16" s="201" t="s">
        <v>21</v>
      </c>
      <c r="F16" s="201" t="s">
        <v>23</v>
      </c>
      <c r="G16" s="201" t="s">
        <v>19</v>
      </c>
      <c r="H16" s="95" t="s">
        <v>18</v>
      </c>
      <c r="I16" s="96" t="s">
        <v>0</v>
      </c>
      <c r="J16" s="88" t="s">
        <v>1</v>
      </c>
      <c r="K16" s="88" t="s">
        <v>2</v>
      </c>
      <c r="L16" s="89" t="s">
        <v>3</v>
      </c>
      <c r="M16" s="96" t="s">
        <v>4</v>
      </c>
      <c r="N16" s="88" t="s">
        <v>1</v>
      </c>
      <c r="O16" s="88" t="s">
        <v>2</v>
      </c>
      <c r="P16" s="89" t="s">
        <v>3</v>
      </c>
      <c r="Q16" s="96" t="s">
        <v>0</v>
      </c>
      <c r="R16" s="88" t="s">
        <v>1</v>
      </c>
      <c r="S16" s="88" t="s">
        <v>2</v>
      </c>
      <c r="T16" s="89" t="s">
        <v>3</v>
      </c>
      <c r="U16" s="95" t="s">
        <v>25</v>
      </c>
      <c r="V16" s="241" t="s">
        <v>38</v>
      </c>
      <c r="W16" s="241" t="s">
        <v>31</v>
      </c>
    </row>
    <row r="17" spans="1:23" ht="14.25" customHeight="1" thickBot="1" x14ac:dyDescent="0.25">
      <c r="A17" s="267" t="s">
        <v>130</v>
      </c>
      <c r="B17" s="268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5"/>
      <c r="W17" s="246"/>
    </row>
    <row r="18" spans="1:23" x14ac:dyDescent="0.2">
      <c r="A18" s="152">
        <v>1</v>
      </c>
      <c r="B18" s="168">
        <v>15</v>
      </c>
      <c r="C18" s="168">
        <v>4200801</v>
      </c>
      <c r="D18" s="237" t="s">
        <v>81</v>
      </c>
      <c r="E18" s="168">
        <v>1997</v>
      </c>
      <c r="F18" s="177" t="s">
        <v>57</v>
      </c>
      <c r="G18" s="159" t="s">
        <v>114</v>
      </c>
      <c r="H18" s="242" t="s">
        <v>115</v>
      </c>
      <c r="I18" s="243">
        <v>82</v>
      </c>
      <c r="J18" s="224">
        <v>80</v>
      </c>
      <c r="K18" s="224">
        <v>81</v>
      </c>
      <c r="L18" s="222">
        <f t="shared" ref="L18:L26" si="0">AVERAGE(I18:K18)</f>
        <v>81</v>
      </c>
      <c r="M18" s="223">
        <v>74</v>
      </c>
      <c r="N18" s="224">
        <v>66</v>
      </c>
      <c r="O18" s="224">
        <v>78</v>
      </c>
      <c r="P18" s="226">
        <f t="shared" ref="P18:P28" si="1">AVERAGE(M18:O18)</f>
        <v>72.666666666666671</v>
      </c>
      <c r="Q18" s="243">
        <v>81</v>
      </c>
      <c r="R18" s="224">
        <v>78</v>
      </c>
      <c r="S18" s="224">
        <v>85</v>
      </c>
      <c r="T18" s="226">
        <f t="shared" ref="T18:T29" si="2">AVERAGE(Q18:S18)</f>
        <v>81.333333333333329</v>
      </c>
      <c r="U18" s="227">
        <f t="shared" ref="U18:U29" si="3">SUM(L18,P18,T18)-MIN(L18,P18,T18)</f>
        <v>162.33333333333331</v>
      </c>
      <c r="V18" s="227" t="s">
        <v>61</v>
      </c>
      <c r="W18" s="270">
        <v>100</v>
      </c>
    </row>
    <row r="19" spans="1:23" x14ac:dyDescent="0.2">
      <c r="A19" s="202">
        <v>2</v>
      </c>
      <c r="B19" s="153">
        <v>6</v>
      </c>
      <c r="C19" s="153">
        <v>4201709</v>
      </c>
      <c r="D19" s="154" t="s">
        <v>80</v>
      </c>
      <c r="E19" s="156">
        <v>1987</v>
      </c>
      <c r="F19" s="158" t="s">
        <v>57</v>
      </c>
      <c r="G19" s="156" t="s">
        <v>114</v>
      </c>
      <c r="H19" s="203" t="s">
        <v>115</v>
      </c>
      <c r="I19" s="114">
        <v>65</v>
      </c>
      <c r="J19" s="61">
        <v>62</v>
      </c>
      <c r="K19" s="61">
        <v>66</v>
      </c>
      <c r="L19" s="92">
        <f t="shared" si="0"/>
        <v>64.333333333333329</v>
      </c>
      <c r="M19" s="60">
        <v>70</v>
      </c>
      <c r="N19" s="61">
        <v>65</v>
      </c>
      <c r="O19" s="61">
        <v>60</v>
      </c>
      <c r="P19" s="77">
        <f t="shared" si="1"/>
        <v>65</v>
      </c>
      <c r="Q19" s="114">
        <v>21</v>
      </c>
      <c r="R19" s="61">
        <v>29</v>
      </c>
      <c r="S19" s="61">
        <v>32</v>
      </c>
      <c r="T19" s="77">
        <f t="shared" si="2"/>
        <v>27.333333333333332</v>
      </c>
      <c r="U19" s="71">
        <f t="shared" si="3"/>
        <v>129.33333333333331</v>
      </c>
      <c r="V19" s="71"/>
      <c r="W19" s="272">
        <v>80</v>
      </c>
    </row>
    <row r="20" spans="1:23" ht="22.5" x14ac:dyDescent="0.2">
      <c r="A20" s="202">
        <v>3</v>
      </c>
      <c r="B20" s="153">
        <v>8</v>
      </c>
      <c r="C20" s="153">
        <v>4201724</v>
      </c>
      <c r="D20" s="154" t="s">
        <v>73</v>
      </c>
      <c r="E20" s="153">
        <v>1990</v>
      </c>
      <c r="F20" s="155" t="s">
        <v>57</v>
      </c>
      <c r="G20" s="156" t="s">
        <v>105</v>
      </c>
      <c r="H20" s="204" t="s">
        <v>116</v>
      </c>
      <c r="I20" s="114">
        <v>69</v>
      </c>
      <c r="J20" s="61">
        <v>67</v>
      </c>
      <c r="K20" s="61">
        <v>70</v>
      </c>
      <c r="L20" s="92">
        <f t="shared" si="0"/>
        <v>68.666666666666671</v>
      </c>
      <c r="M20" s="60">
        <v>60</v>
      </c>
      <c r="N20" s="61">
        <v>57</v>
      </c>
      <c r="O20" s="61">
        <v>57</v>
      </c>
      <c r="P20" s="77">
        <f t="shared" si="1"/>
        <v>58</v>
      </c>
      <c r="Q20" s="114">
        <v>56</v>
      </c>
      <c r="R20" s="61">
        <v>56</v>
      </c>
      <c r="S20" s="61">
        <v>53</v>
      </c>
      <c r="T20" s="77">
        <f t="shared" si="2"/>
        <v>55</v>
      </c>
      <c r="U20" s="71">
        <f t="shared" si="3"/>
        <v>126.66666666666669</v>
      </c>
      <c r="V20" s="71"/>
      <c r="W20" s="272">
        <v>60</v>
      </c>
    </row>
    <row r="21" spans="1:23" x14ac:dyDescent="0.2">
      <c r="A21" s="202">
        <v>4</v>
      </c>
      <c r="B21" s="153">
        <v>11</v>
      </c>
      <c r="C21" s="153">
        <v>4201738</v>
      </c>
      <c r="D21" s="154" t="s">
        <v>87</v>
      </c>
      <c r="E21" s="153">
        <v>1988</v>
      </c>
      <c r="F21" s="155" t="s">
        <v>57</v>
      </c>
      <c r="G21" s="156" t="s">
        <v>110</v>
      </c>
      <c r="H21" s="203" t="s">
        <v>101</v>
      </c>
      <c r="I21" s="114">
        <v>80</v>
      </c>
      <c r="J21" s="61">
        <v>77</v>
      </c>
      <c r="K21" s="61">
        <v>80</v>
      </c>
      <c r="L21" s="92">
        <f t="shared" si="0"/>
        <v>79</v>
      </c>
      <c r="M21" s="60">
        <v>41</v>
      </c>
      <c r="N21" s="61">
        <v>49</v>
      </c>
      <c r="O21" s="61">
        <v>41</v>
      </c>
      <c r="P21" s="77">
        <f t="shared" si="1"/>
        <v>43.666666666666664</v>
      </c>
      <c r="Q21" s="114">
        <v>29</v>
      </c>
      <c r="R21" s="61">
        <v>30</v>
      </c>
      <c r="S21" s="61">
        <v>37</v>
      </c>
      <c r="T21" s="77">
        <f t="shared" si="2"/>
        <v>32</v>
      </c>
      <c r="U21" s="71">
        <f t="shared" si="3"/>
        <v>122.66666666666666</v>
      </c>
      <c r="V21" s="71"/>
      <c r="W21" s="272">
        <v>50</v>
      </c>
    </row>
    <row r="22" spans="1:23" x14ac:dyDescent="0.2">
      <c r="A22" s="202">
        <v>5</v>
      </c>
      <c r="B22" s="153">
        <v>12</v>
      </c>
      <c r="C22" s="156">
        <v>4200743</v>
      </c>
      <c r="D22" s="154" t="s">
        <v>56</v>
      </c>
      <c r="E22" s="156">
        <v>1991</v>
      </c>
      <c r="F22" s="155" t="s">
        <v>57</v>
      </c>
      <c r="G22" s="153" t="s">
        <v>103</v>
      </c>
      <c r="H22" s="203" t="s">
        <v>104</v>
      </c>
      <c r="I22" s="114">
        <v>30</v>
      </c>
      <c r="J22" s="61">
        <v>33</v>
      </c>
      <c r="K22" s="61">
        <v>35</v>
      </c>
      <c r="L22" s="92">
        <f t="shared" si="0"/>
        <v>32.666666666666664</v>
      </c>
      <c r="M22" s="60">
        <v>35</v>
      </c>
      <c r="N22" s="61">
        <v>36</v>
      </c>
      <c r="O22" s="61">
        <v>33</v>
      </c>
      <c r="P22" s="77">
        <f t="shared" si="1"/>
        <v>34.666666666666664</v>
      </c>
      <c r="Q22" s="114">
        <v>83</v>
      </c>
      <c r="R22" s="61">
        <v>83</v>
      </c>
      <c r="S22" s="61">
        <v>82</v>
      </c>
      <c r="T22" s="77">
        <f t="shared" si="2"/>
        <v>82.666666666666671</v>
      </c>
      <c r="U22" s="71">
        <f t="shared" si="3"/>
        <v>117.33333333333334</v>
      </c>
      <c r="V22" s="71"/>
      <c r="W22" s="272">
        <v>45</v>
      </c>
    </row>
    <row r="23" spans="1:23" x14ac:dyDescent="0.2">
      <c r="A23" s="202">
        <v>6</v>
      </c>
      <c r="B23" s="153">
        <v>14</v>
      </c>
      <c r="C23" s="153">
        <v>4201737</v>
      </c>
      <c r="D23" s="154" t="s">
        <v>78</v>
      </c>
      <c r="E23" s="156">
        <v>1991</v>
      </c>
      <c r="F23" s="158" t="s">
        <v>57</v>
      </c>
      <c r="G23" s="156" t="s">
        <v>110</v>
      </c>
      <c r="H23" s="203" t="s">
        <v>101</v>
      </c>
      <c r="I23" s="114">
        <v>76</v>
      </c>
      <c r="J23" s="61">
        <v>75</v>
      </c>
      <c r="K23" s="61">
        <v>77</v>
      </c>
      <c r="L23" s="92">
        <f t="shared" si="0"/>
        <v>76</v>
      </c>
      <c r="M23" s="60">
        <v>27</v>
      </c>
      <c r="N23" s="61">
        <v>28</v>
      </c>
      <c r="O23" s="61">
        <v>32</v>
      </c>
      <c r="P23" s="77">
        <f t="shared" si="1"/>
        <v>29</v>
      </c>
      <c r="Q23" s="114">
        <v>33</v>
      </c>
      <c r="R23" s="61">
        <v>31</v>
      </c>
      <c r="S23" s="61">
        <v>38</v>
      </c>
      <c r="T23" s="77">
        <f t="shared" si="2"/>
        <v>34</v>
      </c>
      <c r="U23" s="71">
        <f t="shared" si="3"/>
        <v>110</v>
      </c>
      <c r="V23" s="71"/>
      <c r="W23" s="276">
        <v>40</v>
      </c>
    </row>
    <row r="24" spans="1:23" x14ac:dyDescent="0.2">
      <c r="A24" s="202">
        <v>7</v>
      </c>
      <c r="B24" s="153">
        <v>22</v>
      </c>
      <c r="C24" s="153">
        <v>4201699</v>
      </c>
      <c r="D24" s="154" t="s">
        <v>83</v>
      </c>
      <c r="E24" s="156">
        <v>1992</v>
      </c>
      <c r="F24" s="161">
        <v>1</v>
      </c>
      <c r="G24" s="156" t="s">
        <v>114</v>
      </c>
      <c r="H24" s="203" t="s">
        <v>115</v>
      </c>
      <c r="I24" s="114">
        <v>58</v>
      </c>
      <c r="J24" s="61">
        <v>55</v>
      </c>
      <c r="K24" s="61">
        <v>52</v>
      </c>
      <c r="L24" s="92">
        <f t="shared" si="0"/>
        <v>55</v>
      </c>
      <c r="M24" s="60">
        <v>45</v>
      </c>
      <c r="N24" s="61">
        <v>47</v>
      </c>
      <c r="O24" s="61">
        <v>40</v>
      </c>
      <c r="P24" s="77">
        <f t="shared" si="1"/>
        <v>44</v>
      </c>
      <c r="Q24" s="114">
        <v>54</v>
      </c>
      <c r="R24" s="61">
        <v>52</v>
      </c>
      <c r="S24" s="61">
        <v>57</v>
      </c>
      <c r="T24" s="77">
        <f t="shared" si="2"/>
        <v>54.333333333333336</v>
      </c>
      <c r="U24" s="71">
        <f t="shared" si="3"/>
        <v>109.33333333333334</v>
      </c>
      <c r="V24" s="71"/>
      <c r="W24" s="272">
        <v>36</v>
      </c>
    </row>
    <row r="25" spans="1:23" x14ac:dyDescent="0.2">
      <c r="A25" s="202">
        <v>8</v>
      </c>
      <c r="B25" s="153">
        <v>24</v>
      </c>
      <c r="C25" s="153">
        <v>4203298</v>
      </c>
      <c r="D25" s="154" t="s">
        <v>86</v>
      </c>
      <c r="E25" s="153">
        <v>1996</v>
      </c>
      <c r="F25" s="161">
        <v>1</v>
      </c>
      <c r="G25" s="156" t="s">
        <v>114</v>
      </c>
      <c r="H25" s="203" t="s">
        <v>115</v>
      </c>
      <c r="I25" s="114">
        <v>38</v>
      </c>
      <c r="J25" s="61">
        <v>44</v>
      </c>
      <c r="K25" s="61">
        <v>40</v>
      </c>
      <c r="L25" s="92">
        <f t="shared" si="0"/>
        <v>40.666666666666664</v>
      </c>
      <c r="M25" s="60">
        <v>45</v>
      </c>
      <c r="N25" s="61">
        <v>50</v>
      </c>
      <c r="O25" s="61">
        <v>50</v>
      </c>
      <c r="P25" s="77">
        <f t="shared" si="1"/>
        <v>48.333333333333336</v>
      </c>
      <c r="Q25" s="114">
        <v>44</v>
      </c>
      <c r="R25" s="61">
        <v>47</v>
      </c>
      <c r="S25" s="61">
        <v>45</v>
      </c>
      <c r="T25" s="77">
        <f t="shared" si="2"/>
        <v>45.333333333333336</v>
      </c>
      <c r="U25" s="71">
        <f t="shared" si="3"/>
        <v>93.666666666666686</v>
      </c>
      <c r="V25" s="71"/>
      <c r="W25" s="272">
        <v>32</v>
      </c>
    </row>
    <row r="26" spans="1:23" x14ac:dyDescent="0.2">
      <c r="A26" s="202">
        <v>9</v>
      </c>
      <c r="B26" s="153">
        <v>2</v>
      </c>
      <c r="C26" s="153">
        <v>4201697</v>
      </c>
      <c r="D26" s="154" t="s">
        <v>77</v>
      </c>
      <c r="E26" s="153">
        <v>1981</v>
      </c>
      <c r="F26" s="155" t="s">
        <v>57</v>
      </c>
      <c r="G26" s="156" t="s">
        <v>114</v>
      </c>
      <c r="H26" s="203" t="s">
        <v>115</v>
      </c>
      <c r="I26" s="114">
        <v>50</v>
      </c>
      <c r="J26" s="61">
        <v>54</v>
      </c>
      <c r="K26" s="61">
        <v>50</v>
      </c>
      <c r="L26" s="92">
        <f t="shared" si="0"/>
        <v>51.333333333333336</v>
      </c>
      <c r="M26" s="60">
        <v>40</v>
      </c>
      <c r="N26" s="61">
        <v>32</v>
      </c>
      <c r="O26" s="61">
        <v>31</v>
      </c>
      <c r="P26" s="77">
        <f t="shared" si="1"/>
        <v>34.333333333333336</v>
      </c>
      <c r="Q26" s="114">
        <v>35</v>
      </c>
      <c r="R26" s="61">
        <v>34</v>
      </c>
      <c r="S26" s="61">
        <v>38</v>
      </c>
      <c r="T26" s="77">
        <f t="shared" si="2"/>
        <v>35.666666666666664</v>
      </c>
      <c r="U26" s="71">
        <f t="shared" si="3"/>
        <v>87</v>
      </c>
      <c r="V26" s="71"/>
      <c r="W26" s="272">
        <v>29</v>
      </c>
    </row>
    <row r="27" spans="1:23" x14ac:dyDescent="0.2">
      <c r="A27" s="202">
        <v>10</v>
      </c>
      <c r="B27" s="153">
        <v>13</v>
      </c>
      <c r="C27" s="153">
        <v>4201730</v>
      </c>
      <c r="D27" s="154" t="s">
        <v>71</v>
      </c>
      <c r="E27" s="153">
        <v>1984</v>
      </c>
      <c r="F27" s="155" t="s">
        <v>57</v>
      </c>
      <c r="G27" s="156" t="s">
        <v>98</v>
      </c>
      <c r="H27" s="204" t="s">
        <v>55</v>
      </c>
      <c r="I27" s="207">
        <v>25</v>
      </c>
      <c r="J27" s="208">
        <v>30</v>
      </c>
      <c r="K27" s="208">
        <v>27</v>
      </c>
      <c r="L27" s="209">
        <v>0</v>
      </c>
      <c r="M27" s="60">
        <v>31</v>
      </c>
      <c r="N27" s="61">
        <v>35</v>
      </c>
      <c r="O27" s="61">
        <v>32</v>
      </c>
      <c r="P27" s="77">
        <f t="shared" si="1"/>
        <v>32.666666666666664</v>
      </c>
      <c r="Q27" s="114">
        <v>32</v>
      </c>
      <c r="R27" s="61">
        <v>37</v>
      </c>
      <c r="S27" s="61">
        <v>31</v>
      </c>
      <c r="T27" s="77">
        <f t="shared" si="2"/>
        <v>33.333333333333336</v>
      </c>
      <c r="U27" s="71">
        <f t="shared" si="3"/>
        <v>66</v>
      </c>
      <c r="V27" s="71"/>
      <c r="W27" s="272">
        <v>26</v>
      </c>
    </row>
    <row r="28" spans="1:23" x14ac:dyDescent="0.2">
      <c r="A28" s="202">
        <v>11</v>
      </c>
      <c r="B28" s="153">
        <v>23</v>
      </c>
      <c r="C28" s="153">
        <v>4201698</v>
      </c>
      <c r="D28" s="154" t="s">
        <v>85</v>
      </c>
      <c r="E28" s="156">
        <v>1989</v>
      </c>
      <c r="F28" s="161">
        <v>1</v>
      </c>
      <c r="G28" s="156" t="s">
        <v>114</v>
      </c>
      <c r="H28" s="203" t="s">
        <v>115</v>
      </c>
      <c r="I28" s="207">
        <v>42</v>
      </c>
      <c r="J28" s="208">
        <v>45</v>
      </c>
      <c r="K28" s="208">
        <v>45</v>
      </c>
      <c r="L28" s="209">
        <v>0</v>
      </c>
      <c r="M28" s="60">
        <v>43</v>
      </c>
      <c r="N28" s="61">
        <v>48</v>
      </c>
      <c r="O28" s="61">
        <v>49</v>
      </c>
      <c r="P28" s="77">
        <f t="shared" si="1"/>
        <v>46.666666666666664</v>
      </c>
      <c r="Q28" s="114">
        <v>15</v>
      </c>
      <c r="R28" s="61">
        <v>17</v>
      </c>
      <c r="S28" s="61">
        <v>20</v>
      </c>
      <c r="T28" s="77">
        <f t="shared" si="2"/>
        <v>17.333333333333332</v>
      </c>
      <c r="U28" s="71">
        <f t="shared" si="3"/>
        <v>64</v>
      </c>
      <c r="V28" s="71"/>
      <c r="W28" s="272">
        <v>24</v>
      </c>
    </row>
    <row r="29" spans="1:23" ht="13.5" thickBot="1" x14ac:dyDescent="0.25">
      <c r="A29" s="205">
        <v>12</v>
      </c>
      <c r="B29" s="163">
        <v>9</v>
      </c>
      <c r="C29" s="163">
        <v>4203513</v>
      </c>
      <c r="D29" s="164" t="s">
        <v>60</v>
      </c>
      <c r="E29" s="165">
        <v>1994</v>
      </c>
      <c r="F29" s="167" t="s">
        <v>61</v>
      </c>
      <c r="G29" s="165" t="s">
        <v>107</v>
      </c>
      <c r="H29" s="206" t="s">
        <v>106</v>
      </c>
      <c r="I29" s="210">
        <v>15</v>
      </c>
      <c r="J29" s="211">
        <v>27</v>
      </c>
      <c r="K29" s="211">
        <v>25</v>
      </c>
      <c r="L29" s="212">
        <v>0</v>
      </c>
      <c r="M29" s="213">
        <v>19</v>
      </c>
      <c r="N29" s="211">
        <v>40</v>
      </c>
      <c r="O29" s="211">
        <v>37</v>
      </c>
      <c r="P29" s="214">
        <v>0</v>
      </c>
      <c r="Q29" s="116">
        <v>22</v>
      </c>
      <c r="R29" s="65">
        <v>49</v>
      </c>
      <c r="S29" s="65">
        <v>26</v>
      </c>
      <c r="T29" s="78">
        <f t="shared" si="2"/>
        <v>32.333333333333336</v>
      </c>
      <c r="U29" s="72">
        <f t="shared" si="3"/>
        <v>32.333333333333336</v>
      </c>
      <c r="V29" s="72"/>
      <c r="W29" s="275">
        <v>22</v>
      </c>
    </row>
    <row r="30" spans="1:23" ht="13.5" thickBot="1" x14ac:dyDescent="0.25">
      <c r="A30" s="55" t="s">
        <v>30</v>
      </c>
      <c r="B30" s="50"/>
      <c r="C30" s="50"/>
      <c r="D30" s="67"/>
      <c r="E30" s="67"/>
      <c r="F30" s="68"/>
      <c r="G30" s="67"/>
      <c r="H30" s="67"/>
      <c r="I30" s="50"/>
      <c r="J30" s="50"/>
      <c r="K30" s="50"/>
      <c r="L30" s="69"/>
      <c r="M30" s="50"/>
      <c r="N30" s="50"/>
      <c r="O30" s="50"/>
      <c r="P30" s="69"/>
      <c r="Q30" s="50"/>
      <c r="R30" s="50"/>
      <c r="S30" s="50"/>
      <c r="T30" s="69"/>
      <c r="U30" s="69"/>
      <c r="V30" s="69"/>
      <c r="W30" s="277"/>
    </row>
    <row r="31" spans="1:23" x14ac:dyDescent="0.2">
      <c r="A31" s="147">
        <v>13</v>
      </c>
      <c r="B31" s="148">
        <v>19</v>
      </c>
      <c r="C31" s="148">
        <v>4201708</v>
      </c>
      <c r="D31" s="150" t="s">
        <v>76</v>
      </c>
      <c r="E31" s="149">
        <v>1992</v>
      </c>
      <c r="F31" s="184">
        <v>1</v>
      </c>
      <c r="G31" s="149" t="s">
        <v>114</v>
      </c>
      <c r="H31" s="151" t="s">
        <v>115</v>
      </c>
      <c r="I31" s="58">
        <v>54</v>
      </c>
      <c r="J31" s="59">
        <v>56</v>
      </c>
      <c r="K31" s="59">
        <v>56</v>
      </c>
      <c r="L31" s="93">
        <f t="shared" ref="L31:L47" si="4">AVERAGE(I31:K31)</f>
        <v>55.333333333333336</v>
      </c>
      <c r="M31" s="58">
        <v>49</v>
      </c>
      <c r="N31" s="59">
        <v>57</v>
      </c>
      <c r="O31" s="59">
        <v>58</v>
      </c>
      <c r="P31" s="93">
        <f t="shared" ref="P31:P47" si="5">AVERAGE(M31:O31)</f>
        <v>54.666666666666664</v>
      </c>
      <c r="Q31" s="197">
        <v>0</v>
      </c>
      <c r="R31" s="59">
        <v>0</v>
      </c>
      <c r="S31" s="59">
        <v>0</v>
      </c>
      <c r="T31" s="76">
        <v>0</v>
      </c>
      <c r="U31" s="87">
        <f>MAX(L31,P31)</f>
        <v>55.333333333333336</v>
      </c>
      <c r="V31" s="87"/>
      <c r="W31" s="278">
        <v>20</v>
      </c>
    </row>
    <row r="32" spans="1:23" x14ac:dyDescent="0.2">
      <c r="A32" s="152">
        <v>14</v>
      </c>
      <c r="B32" s="153">
        <v>1</v>
      </c>
      <c r="C32" s="153">
        <v>4201726</v>
      </c>
      <c r="D32" s="154" t="s">
        <v>66</v>
      </c>
      <c r="E32" s="156">
        <v>1991</v>
      </c>
      <c r="F32" s="155" t="s">
        <v>57</v>
      </c>
      <c r="G32" s="168" t="s">
        <v>113</v>
      </c>
      <c r="H32" s="157" t="s">
        <v>104</v>
      </c>
      <c r="I32" s="60">
        <v>37</v>
      </c>
      <c r="J32" s="61">
        <v>36</v>
      </c>
      <c r="K32" s="61">
        <v>36</v>
      </c>
      <c r="L32" s="92">
        <f t="shared" si="4"/>
        <v>36.333333333333336</v>
      </c>
      <c r="M32" s="60">
        <v>52</v>
      </c>
      <c r="N32" s="61">
        <v>54</v>
      </c>
      <c r="O32" s="61">
        <v>51</v>
      </c>
      <c r="P32" s="92">
        <f t="shared" si="5"/>
        <v>52.333333333333336</v>
      </c>
      <c r="Q32" s="198">
        <v>0</v>
      </c>
      <c r="R32" s="61">
        <v>0</v>
      </c>
      <c r="S32" s="61">
        <v>0</v>
      </c>
      <c r="T32" s="77">
        <v>0</v>
      </c>
      <c r="U32" s="71">
        <f t="shared" ref="U32:U47" si="6">MAX(L32,P32)</f>
        <v>52.333333333333336</v>
      </c>
      <c r="V32" s="71"/>
      <c r="W32" s="272">
        <v>18</v>
      </c>
    </row>
    <row r="33" spans="1:23" x14ac:dyDescent="0.2">
      <c r="A33" s="152">
        <v>15</v>
      </c>
      <c r="B33" s="153">
        <v>20</v>
      </c>
      <c r="C33" s="153"/>
      <c r="D33" s="154" t="s">
        <v>69</v>
      </c>
      <c r="E33" s="156">
        <v>1992</v>
      </c>
      <c r="F33" s="170">
        <v>1</v>
      </c>
      <c r="G33" s="159" t="s">
        <v>107</v>
      </c>
      <c r="H33" s="157" t="s">
        <v>106</v>
      </c>
      <c r="I33" s="60">
        <v>37</v>
      </c>
      <c r="J33" s="61">
        <v>58</v>
      </c>
      <c r="K33" s="61">
        <v>49</v>
      </c>
      <c r="L33" s="92">
        <f t="shared" si="4"/>
        <v>48</v>
      </c>
      <c r="M33" s="60">
        <v>40</v>
      </c>
      <c r="N33" s="61">
        <v>43</v>
      </c>
      <c r="O33" s="61">
        <v>45</v>
      </c>
      <c r="P33" s="92">
        <f t="shared" si="5"/>
        <v>42.666666666666664</v>
      </c>
      <c r="Q33" s="198">
        <v>0</v>
      </c>
      <c r="R33" s="61">
        <v>0</v>
      </c>
      <c r="S33" s="61">
        <v>0</v>
      </c>
      <c r="T33" s="77">
        <v>0</v>
      </c>
      <c r="U33" s="71">
        <f t="shared" si="6"/>
        <v>48</v>
      </c>
      <c r="V33" s="71"/>
      <c r="W33" s="272">
        <v>16</v>
      </c>
    </row>
    <row r="34" spans="1:23" x14ac:dyDescent="0.2">
      <c r="A34" s="152">
        <v>16</v>
      </c>
      <c r="B34" s="153">
        <v>21</v>
      </c>
      <c r="C34" s="153">
        <v>4203297</v>
      </c>
      <c r="D34" s="154" t="s">
        <v>82</v>
      </c>
      <c r="E34" s="153">
        <v>1993</v>
      </c>
      <c r="F34" s="161">
        <v>1</v>
      </c>
      <c r="G34" s="159" t="s">
        <v>114</v>
      </c>
      <c r="H34" s="157" t="s">
        <v>115</v>
      </c>
      <c r="I34" s="60">
        <v>39</v>
      </c>
      <c r="J34" s="61">
        <v>37</v>
      </c>
      <c r="K34" s="61">
        <v>40</v>
      </c>
      <c r="L34" s="92">
        <f t="shared" si="4"/>
        <v>38.666666666666664</v>
      </c>
      <c r="M34" s="60">
        <v>36</v>
      </c>
      <c r="N34" s="61">
        <v>52</v>
      </c>
      <c r="O34" s="61">
        <v>46</v>
      </c>
      <c r="P34" s="92">
        <f t="shared" si="5"/>
        <v>44.666666666666664</v>
      </c>
      <c r="Q34" s="198">
        <v>0</v>
      </c>
      <c r="R34" s="61">
        <v>0</v>
      </c>
      <c r="S34" s="61">
        <v>0</v>
      </c>
      <c r="T34" s="77">
        <v>0</v>
      </c>
      <c r="U34" s="71">
        <f t="shared" si="6"/>
        <v>44.666666666666664</v>
      </c>
      <c r="V34" s="71"/>
      <c r="W34" s="272">
        <v>15</v>
      </c>
    </row>
    <row r="35" spans="1:23" x14ac:dyDescent="0.2">
      <c r="A35" s="152">
        <v>17</v>
      </c>
      <c r="B35" s="153">
        <v>25</v>
      </c>
      <c r="C35" s="171"/>
      <c r="D35" s="154" t="s">
        <v>72</v>
      </c>
      <c r="E35" s="171">
        <v>1997</v>
      </c>
      <c r="F35" s="172">
        <v>1</v>
      </c>
      <c r="G35" s="159" t="s">
        <v>107</v>
      </c>
      <c r="H35" s="157" t="s">
        <v>106</v>
      </c>
      <c r="I35" s="189">
        <v>25</v>
      </c>
      <c r="J35" s="75">
        <v>30</v>
      </c>
      <c r="K35" s="75">
        <v>39</v>
      </c>
      <c r="L35" s="92">
        <f t="shared" si="4"/>
        <v>31.333333333333332</v>
      </c>
      <c r="M35" s="60">
        <v>38</v>
      </c>
      <c r="N35" s="61">
        <v>37</v>
      </c>
      <c r="O35" s="61">
        <v>37</v>
      </c>
      <c r="P35" s="92">
        <f t="shared" si="5"/>
        <v>37.333333333333336</v>
      </c>
      <c r="Q35" s="198">
        <v>0</v>
      </c>
      <c r="R35" s="61">
        <v>0</v>
      </c>
      <c r="S35" s="61">
        <v>0</v>
      </c>
      <c r="T35" s="77">
        <v>0</v>
      </c>
      <c r="U35" s="71">
        <f t="shared" si="6"/>
        <v>37.333333333333336</v>
      </c>
      <c r="V35" s="71"/>
      <c r="W35" s="272">
        <v>14</v>
      </c>
    </row>
    <row r="36" spans="1:23" x14ac:dyDescent="0.2">
      <c r="A36" s="152">
        <v>18</v>
      </c>
      <c r="B36" s="153">
        <v>26</v>
      </c>
      <c r="C36" s="171">
        <v>4203119</v>
      </c>
      <c r="D36" s="154" t="s">
        <v>111</v>
      </c>
      <c r="E36" s="171">
        <v>1995</v>
      </c>
      <c r="F36" s="172">
        <v>1</v>
      </c>
      <c r="G36" s="173" t="s">
        <v>110</v>
      </c>
      <c r="H36" s="174" t="s">
        <v>101</v>
      </c>
      <c r="I36" s="189">
        <v>23</v>
      </c>
      <c r="J36" s="75">
        <v>31</v>
      </c>
      <c r="K36" s="75">
        <v>30</v>
      </c>
      <c r="L36" s="92">
        <f t="shared" si="4"/>
        <v>28</v>
      </c>
      <c r="M36" s="60">
        <v>10</v>
      </c>
      <c r="N36" s="61">
        <v>12</v>
      </c>
      <c r="O36" s="61">
        <v>35</v>
      </c>
      <c r="P36" s="92">
        <f t="shared" si="5"/>
        <v>19</v>
      </c>
      <c r="Q36" s="198">
        <v>0</v>
      </c>
      <c r="R36" s="61">
        <v>0</v>
      </c>
      <c r="S36" s="61">
        <v>0</v>
      </c>
      <c r="T36" s="77">
        <v>0</v>
      </c>
      <c r="U36" s="71">
        <f t="shared" si="6"/>
        <v>28</v>
      </c>
      <c r="V36" s="71"/>
      <c r="W36" s="272">
        <v>13</v>
      </c>
    </row>
    <row r="37" spans="1:23" x14ac:dyDescent="0.2">
      <c r="A37" s="152">
        <v>19</v>
      </c>
      <c r="B37" s="153">
        <v>17</v>
      </c>
      <c r="C37" s="171">
        <v>4203277</v>
      </c>
      <c r="D37" s="154" t="s">
        <v>70</v>
      </c>
      <c r="E37" s="171">
        <v>1991</v>
      </c>
      <c r="F37" s="175" t="s">
        <v>57</v>
      </c>
      <c r="G37" s="156" t="s">
        <v>108</v>
      </c>
      <c r="H37" s="160" t="s">
        <v>109</v>
      </c>
      <c r="I37" s="189">
        <v>16</v>
      </c>
      <c r="J37" s="75">
        <v>14</v>
      </c>
      <c r="K37" s="75">
        <v>32</v>
      </c>
      <c r="L37" s="92">
        <f t="shared" si="4"/>
        <v>20.666666666666668</v>
      </c>
      <c r="M37" s="60">
        <v>19</v>
      </c>
      <c r="N37" s="61">
        <v>13</v>
      </c>
      <c r="O37" s="61">
        <v>32</v>
      </c>
      <c r="P37" s="92">
        <f t="shared" si="5"/>
        <v>21.333333333333332</v>
      </c>
      <c r="Q37" s="198">
        <v>0</v>
      </c>
      <c r="R37" s="61">
        <v>0</v>
      </c>
      <c r="S37" s="61">
        <v>0</v>
      </c>
      <c r="T37" s="77">
        <v>0</v>
      </c>
      <c r="U37" s="71">
        <f t="shared" si="6"/>
        <v>21.333333333333332</v>
      </c>
      <c r="V37" s="71"/>
      <c r="W37" s="272">
        <v>12</v>
      </c>
    </row>
    <row r="38" spans="1:23" x14ac:dyDescent="0.2">
      <c r="A38" s="152">
        <v>20</v>
      </c>
      <c r="B38" s="153">
        <v>10</v>
      </c>
      <c r="C38" s="171">
        <v>4201705</v>
      </c>
      <c r="D38" s="154" t="s">
        <v>84</v>
      </c>
      <c r="E38" s="171">
        <v>1991</v>
      </c>
      <c r="F38" s="175" t="s">
        <v>57</v>
      </c>
      <c r="G38" s="156" t="s">
        <v>114</v>
      </c>
      <c r="H38" s="157" t="s">
        <v>115</v>
      </c>
      <c r="I38" s="189">
        <v>18</v>
      </c>
      <c r="J38" s="75">
        <v>22</v>
      </c>
      <c r="K38" s="75">
        <v>19</v>
      </c>
      <c r="L38" s="92">
        <f t="shared" si="4"/>
        <v>19.666666666666668</v>
      </c>
      <c r="M38" s="60">
        <v>16</v>
      </c>
      <c r="N38" s="61">
        <v>11</v>
      </c>
      <c r="O38" s="61">
        <v>18</v>
      </c>
      <c r="P38" s="92">
        <f t="shared" si="5"/>
        <v>15</v>
      </c>
      <c r="Q38" s="198">
        <v>0</v>
      </c>
      <c r="R38" s="61">
        <v>0</v>
      </c>
      <c r="S38" s="61">
        <v>0</v>
      </c>
      <c r="T38" s="77">
        <v>0</v>
      </c>
      <c r="U38" s="71">
        <f t="shared" si="6"/>
        <v>19.666666666666668</v>
      </c>
      <c r="V38" s="71"/>
      <c r="W38" s="272">
        <v>11</v>
      </c>
    </row>
    <row r="39" spans="1:23" x14ac:dyDescent="0.2">
      <c r="A39" s="152">
        <v>21</v>
      </c>
      <c r="B39" s="153">
        <v>3</v>
      </c>
      <c r="C39" s="171">
        <v>4201893</v>
      </c>
      <c r="D39" s="154" t="s">
        <v>67</v>
      </c>
      <c r="E39" s="173">
        <v>1989</v>
      </c>
      <c r="F39" s="176" t="s">
        <v>57</v>
      </c>
      <c r="G39" s="173" t="s">
        <v>107</v>
      </c>
      <c r="H39" s="169" t="s">
        <v>106</v>
      </c>
      <c r="I39" s="189">
        <v>15</v>
      </c>
      <c r="J39" s="75">
        <v>20</v>
      </c>
      <c r="K39" s="75">
        <v>10</v>
      </c>
      <c r="L39" s="92">
        <f t="shared" si="4"/>
        <v>15</v>
      </c>
      <c r="M39" s="60">
        <v>17</v>
      </c>
      <c r="N39" s="61">
        <v>21</v>
      </c>
      <c r="O39" s="61">
        <v>16</v>
      </c>
      <c r="P39" s="92">
        <f t="shared" si="5"/>
        <v>18</v>
      </c>
      <c r="Q39" s="198">
        <v>0</v>
      </c>
      <c r="R39" s="61">
        <v>0</v>
      </c>
      <c r="S39" s="61">
        <v>0</v>
      </c>
      <c r="T39" s="77">
        <v>0</v>
      </c>
      <c r="U39" s="71">
        <f t="shared" si="6"/>
        <v>18</v>
      </c>
      <c r="V39" s="71"/>
      <c r="W39" s="63"/>
    </row>
    <row r="40" spans="1:23" x14ac:dyDescent="0.2">
      <c r="A40" s="152">
        <v>22</v>
      </c>
      <c r="B40" s="153">
        <v>27</v>
      </c>
      <c r="C40" s="171"/>
      <c r="D40" s="154" t="s">
        <v>74</v>
      </c>
      <c r="E40" s="171">
        <v>1992</v>
      </c>
      <c r="F40" s="172">
        <v>1</v>
      </c>
      <c r="G40" s="156" t="s">
        <v>107</v>
      </c>
      <c r="H40" s="157" t="s">
        <v>106</v>
      </c>
      <c r="I40" s="189">
        <v>13</v>
      </c>
      <c r="J40" s="75">
        <v>18</v>
      </c>
      <c r="K40" s="75">
        <v>22</v>
      </c>
      <c r="L40" s="92">
        <f t="shared" si="4"/>
        <v>17.666666666666668</v>
      </c>
      <c r="M40" s="60">
        <v>9</v>
      </c>
      <c r="N40" s="61">
        <v>15</v>
      </c>
      <c r="O40" s="61">
        <v>10</v>
      </c>
      <c r="P40" s="92">
        <f t="shared" si="5"/>
        <v>11.333333333333334</v>
      </c>
      <c r="Q40" s="198">
        <v>0</v>
      </c>
      <c r="R40" s="61">
        <v>0</v>
      </c>
      <c r="S40" s="61">
        <v>0</v>
      </c>
      <c r="T40" s="77">
        <v>0</v>
      </c>
      <c r="U40" s="71">
        <f t="shared" si="6"/>
        <v>17.666666666666668</v>
      </c>
      <c r="V40" s="71"/>
      <c r="W40" s="63"/>
    </row>
    <row r="41" spans="1:23" ht="13.5" thickBot="1" x14ac:dyDescent="0.25">
      <c r="A41" s="235">
        <v>23</v>
      </c>
      <c r="B41" s="171">
        <v>7</v>
      </c>
      <c r="C41" s="171">
        <v>4203019</v>
      </c>
      <c r="D41" s="236" t="s">
        <v>79</v>
      </c>
      <c r="E41" s="171">
        <v>1994</v>
      </c>
      <c r="F41" s="175" t="s">
        <v>57</v>
      </c>
      <c r="G41" s="173" t="s">
        <v>110</v>
      </c>
      <c r="H41" s="174" t="s">
        <v>101</v>
      </c>
      <c r="I41" s="189">
        <v>12</v>
      </c>
      <c r="J41" s="75">
        <v>15</v>
      </c>
      <c r="K41" s="75">
        <v>10</v>
      </c>
      <c r="L41" s="215">
        <f t="shared" si="4"/>
        <v>12.333333333333334</v>
      </c>
      <c r="M41" s="189">
        <v>13</v>
      </c>
      <c r="N41" s="75">
        <v>20</v>
      </c>
      <c r="O41" s="75">
        <v>13</v>
      </c>
      <c r="P41" s="215">
        <f t="shared" si="5"/>
        <v>15.333333333333334</v>
      </c>
      <c r="Q41" s="216">
        <v>0</v>
      </c>
      <c r="R41" s="75">
        <v>0</v>
      </c>
      <c r="S41" s="75">
        <v>0</v>
      </c>
      <c r="T41" s="217">
        <v>0</v>
      </c>
      <c r="U41" s="218">
        <f t="shared" si="6"/>
        <v>15.333333333333334</v>
      </c>
      <c r="V41" s="219"/>
      <c r="W41" s="63"/>
    </row>
    <row r="42" spans="1:23" ht="13.5" thickBot="1" x14ac:dyDescent="0.25">
      <c r="A42" s="240" t="s">
        <v>129</v>
      </c>
      <c r="B42" s="238"/>
      <c r="C42" s="238"/>
      <c r="D42" s="239"/>
      <c r="E42" s="238"/>
      <c r="F42" s="230"/>
      <c r="G42" s="231"/>
      <c r="H42" s="231"/>
      <c r="I42" s="48"/>
      <c r="J42" s="48"/>
      <c r="K42" s="48"/>
      <c r="L42" s="232"/>
      <c r="M42" s="48"/>
      <c r="N42" s="48"/>
      <c r="O42" s="48"/>
      <c r="P42" s="232"/>
      <c r="Q42" s="233"/>
      <c r="R42" s="48"/>
      <c r="S42" s="48"/>
      <c r="T42" s="232"/>
      <c r="U42" s="232"/>
      <c r="V42" s="48"/>
      <c r="W42" s="234"/>
    </row>
    <row r="43" spans="1:23" x14ac:dyDescent="0.2">
      <c r="A43" s="152" t="s">
        <v>123</v>
      </c>
      <c r="B43" s="168">
        <v>4</v>
      </c>
      <c r="C43" s="168">
        <v>4201729</v>
      </c>
      <c r="D43" s="237" t="s">
        <v>58</v>
      </c>
      <c r="E43" s="159">
        <v>1989</v>
      </c>
      <c r="F43" s="177" t="s">
        <v>57</v>
      </c>
      <c r="G43" s="168" t="s">
        <v>103</v>
      </c>
      <c r="H43" s="169" t="s">
        <v>104</v>
      </c>
      <c r="I43" s="220">
        <v>0</v>
      </c>
      <c r="J43" s="221">
        <v>0</v>
      </c>
      <c r="K43" s="221">
        <v>0</v>
      </c>
      <c r="L43" s="222">
        <f t="shared" si="4"/>
        <v>0</v>
      </c>
      <c r="M43" s="223">
        <v>0</v>
      </c>
      <c r="N43" s="224">
        <v>0</v>
      </c>
      <c r="O43" s="224">
        <v>0</v>
      </c>
      <c r="P43" s="222">
        <f t="shared" si="5"/>
        <v>0</v>
      </c>
      <c r="Q43" s="225">
        <v>0</v>
      </c>
      <c r="R43" s="224">
        <v>0</v>
      </c>
      <c r="S43" s="224">
        <v>0</v>
      </c>
      <c r="T43" s="226">
        <v>0</v>
      </c>
      <c r="U43" s="227">
        <f t="shared" si="6"/>
        <v>0</v>
      </c>
      <c r="V43" s="228"/>
      <c r="W43" s="229"/>
    </row>
    <row r="44" spans="1:23" x14ac:dyDescent="0.2">
      <c r="A44" s="152" t="s">
        <v>123</v>
      </c>
      <c r="B44" s="153">
        <v>5</v>
      </c>
      <c r="C44" s="168">
        <v>4201849</v>
      </c>
      <c r="D44" s="154" t="s">
        <v>65</v>
      </c>
      <c r="E44" s="159">
        <v>1992</v>
      </c>
      <c r="F44" s="177" t="s">
        <v>57</v>
      </c>
      <c r="G44" s="153" t="s">
        <v>117</v>
      </c>
      <c r="H44" s="169" t="s">
        <v>112</v>
      </c>
      <c r="I44" s="189">
        <v>0</v>
      </c>
      <c r="J44" s="75">
        <v>0</v>
      </c>
      <c r="K44" s="75">
        <v>0</v>
      </c>
      <c r="L44" s="92">
        <f t="shared" si="4"/>
        <v>0</v>
      </c>
      <c r="M44" s="60">
        <v>0</v>
      </c>
      <c r="N44" s="61">
        <v>0</v>
      </c>
      <c r="O44" s="61">
        <v>0</v>
      </c>
      <c r="P44" s="92">
        <f t="shared" si="5"/>
        <v>0</v>
      </c>
      <c r="Q44" s="198">
        <v>0</v>
      </c>
      <c r="R44" s="61">
        <v>0</v>
      </c>
      <c r="S44" s="61">
        <v>0</v>
      </c>
      <c r="T44" s="77">
        <v>0</v>
      </c>
      <c r="U44" s="71">
        <f t="shared" si="6"/>
        <v>0</v>
      </c>
      <c r="V44" s="187"/>
      <c r="W44" s="63"/>
    </row>
    <row r="45" spans="1:23" x14ac:dyDescent="0.2">
      <c r="A45" s="152" t="s">
        <v>123</v>
      </c>
      <c r="B45" s="153">
        <v>16</v>
      </c>
      <c r="C45" s="153">
        <v>4201725</v>
      </c>
      <c r="D45" s="154" t="s">
        <v>62</v>
      </c>
      <c r="E45" s="153">
        <v>1992</v>
      </c>
      <c r="F45" s="155" t="s">
        <v>57</v>
      </c>
      <c r="G45" s="153" t="s">
        <v>113</v>
      </c>
      <c r="H45" s="157" t="s">
        <v>104</v>
      </c>
      <c r="I45" s="189">
        <v>0</v>
      </c>
      <c r="J45" s="75">
        <v>0</v>
      </c>
      <c r="K45" s="75">
        <v>0</v>
      </c>
      <c r="L45" s="92">
        <f t="shared" si="4"/>
        <v>0</v>
      </c>
      <c r="M45" s="60"/>
      <c r="N45" s="61">
        <v>0</v>
      </c>
      <c r="O45" s="61">
        <v>0</v>
      </c>
      <c r="P45" s="92">
        <f t="shared" si="5"/>
        <v>0</v>
      </c>
      <c r="Q45" s="198">
        <v>0</v>
      </c>
      <c r="R45" s="61">
        <v>0</v>
      </c>
      <c r="S45" s="61">
        <v>0</v>
      </c>
      <c r="T45" s="77">
        <v>0</v>
      </c>
      <c r="U45" s="71">
        <f t="shared" si="6"/>
        <v>0</v>
      </c>
      <c r="V45" s="187"/>
      <c r="W45" s="186"/>
    </row>
    <row r="46" spans="1:23" x14ac:dyDescent="0.2">
      <c r="A46" s="152" t="s">
        <v>123</v>
      </c>
      <c r="B46" s="153">
        <v>18</v>
      </c>
      <c r="C46" s="178">
        <v>4201728</v>
      </c>
      <c r="D46" s="179" t="s">
        <v>59</v>
      </c>
      <c r="E46" s="61">
        <v>1990</v>
      </c>
      <c r="F46" s="180">
        <v>1</v>
      </c>
      <c r="G46" s="61" t="s">
        <v>103</v>
      </c>
      <c r="H46" s="181" t="s">
        <v>104</v>
      </c>
      <c r="I46" s="189">
        <v>0</v>
      </c>
      <c r="J46" s="75">
        <v>0</v>
      </c>
      <c r="K46" s="75">
        <v>0</v>
      </c>
      <c r="L46" s="92">
        <f t="shared" si="4"/>
        <v>0</v>
      </c>
      <c r="M46" s="60">
        <v>0</v>
      </c>
      <c r="N46" s="61">
        <v>0</v>
      </c>
      <c r="O46" s="61">
        <v>0</v>
      </c>
      <c r="P46" s="92">
        <f t="shared" si="5"/>
        <v>0</v>
      </c>
      <c r="Q46" s="198">
        <v>0</v>
      </c>
      <c r="R46" s="61">
        <v>0</v>
      </c>
      <c r="S46" s="61">
        <v>0</v>
      </c>
      <c r="T46" s="77">
        <v>0</v>
      </c>
      <c r="U46" s="71">
        <f t="shared" si="6"/>
        <v>0</v>
      </c>
      <c r="V46" s="187"/>
      <c r="W46" s="186"/>
    </row>
    <row r="47" spans="1:23" ht="23.25" thickBot="1" x14ac:dyDescent="0.25">
      <c r="A47" s="162" t="s">
        <v>123</v>
      </c>
      <c r="B47" s="163">
        <v>28</v>
      </c>
      <c r="C47" s="163">
        <v>4201723</v>
      </c>
      <c r="D47" s="164" t="s">
        <v>75</v>
      </c>
      <c r="E47" s="163">
        <v>1994</v>
      </c>
      <c r="F47" s="166">
        <v>1</v>
      </c>
      <c r="G47" s="165" t="s">
        <v>105</v>
      </c>
      <c r="H47" s="185" t="s">
        <v>116</v>
      </c>
      <c r="I47" s="64">
        <v>0</v>
      </c>
      <c r="J47" s="65">
        <v>0</v>
      </c>
      <c r="K47" s="65">
        <v>0</v>
      </c>
      <c r="L47" s="94">
        <f t="shared" si="4"/>
        <v>0</v>
      </c>
      <c r="M47" s="64">
        <v>0</v>
      </c>
      <c r="N47" s="65">
        <v>0</v>
      </c>
      <c r="O47" s="65">
        <v>0</v>
      </c>
      <c r="P47" s="94">
        <f t="shared" si="5"/>
        <v>0</v>
      </c>
      <c r="Q47" s="199">
        <v>0</v>
      </c>
      <c r="R47" s="65">
        <v>0</v>
      </c>
      <c r="S47" s="65">
        <v>0</v>
      </c>
      <c r="T47" s="78">
        <v>0</v>
      </c>
      <c r="U47" s="72">
        <f t="shared" si="6"/>
        <v>0</v>
      </c>
      <c r="V47" s="188"/>
      <c r="W47" s="97"/>
    </row>
    <row r="48" spans="1:23" x14ac:dyDescent="0.2">
      <c r="R48" s="51"/>
      <c r="S48" s="51"/>
      <c r="T48" s="51"/>
      <c r="U48" s="51"/>
      <c r="V48" s="51"/>
      <c r="W48" s="51"/>
    </row>
    <row r="49" spans="1:23" x14ac:dyDescent="0.2">
      <c r="B49" s="27" t="s">
        <v>127</v>
      </c>
      <c r="C49" s="27"/>
      <c r="D49" s="27"/>
      <c r="E49" s="27"/>
      <c r="F49" s="27"/>
      <c r="G49" s="27"/>
      <c r="H49" s="27"/>
      <c r="I49" s="27"/>
      <c r="J49" s="27"/>
      <c r="K49" s="27" t="s">
        <v>37</v>
      </c>
      <c r="L49" s="27"/>
      <c r="M49" s="27"/>
      <c r="N49" s="27"/>
      <c r="R49" s="51"/>
      <c r="S49" s="51"/>
      <c r="T49" s="27"/>
      <c r="U49" s="27"/>
      <c r="V49" s="27"/>
      <c r="W49" s="51"/>
    </row>
    <row r="50" spans="1:23" x14ac:dyDescent="0.2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R50" s="51"/>
      <c r="S50" s="51"/>
      <c r="T50" s="51"/>
      <c r="U50" s="51"/>
      <c r="V50" s="51"/>
      <c r="W50" s="51"/>
    </row>
    <row r="51" spans="1:23" x14ac:dyDescent="0.2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61" spans="1:23" x14ac:dyDescent="0.2">
      <c r="A61" s="55"/>
      <c r="B61" s="50"/>
      <c r="C61" s="50"/>
      <c r="D61" s="50"/>
      <c r="E61" s="50"/>
      <c r="F61" s="50"/>
      <c r="G61" s="50"/>
      <c r="H61" s="50"/>
      <c r="I61" s="50"/>
      <c r="J61" s="51"/>
      <c r="K61" s="51"/>
      <c r="L61" s="51"/>
      <c r="M61" s="51"/>
      <c r="N61" s="51"/>
      <c r="O61" s="51"/>
      <c r="P61" s="51"/>
      <c r="Q61" s="51"/>
    </row>
    <row r="62" spans="1:23" x14ac:dyDescent="0.2">
      <c r="A62" s="50"/>
      <c r="B62" s="50"/>
      <c r="C62" s="50"/>
      <c r="D62" s="50"/>
      <c r="E62" s="67"/>
      <c r="F62" s="79"/>
      <c r="G62" s="67"/>
      <c r="H62" s="67"/>
      <c r="I62" s="50"/>
      <c r="J62" s="51"/>
      <c r="K62" s="51"/>
      <c r="L62" s="51"/>
      <c r="M62" s="51"/>
      <c r="N62" s="51"/>
      <c r="O62" s="51"/>
      <c r="P62" s="51"/>
      <c r="Q62" s="51"/>
    </row>
    <row r="63" spans="1:23" x14ac:dyDescent="0.2">
      <c r="A63" s="50"/>
      <c r="B63" s="50"/>
      <c r="C63" s="50"/>
      <c r="D63" s="67"/>
      <c r="E63" s="67"/>
      <c r="F63" s="79"/>
      <c r="G63" s="50"/>
      <c r="H63" s="67"/>
      <c r="I63" s="50"/>
      <c r="J63" s="51"/>
      <c r="K63" s="51"/>
      <c r="L63" s="51"/>
      <c r="M63" s="51"/>
      <c r="N63" s="51"/>
      <c r="O63" s="51"/>
      <c r="P63" s="51"/>
      <c r="Q63" s="51"/>
    </row>
    <row r="64" spans="1:23" x14ac:dyDescent="0.2">
      <c r="A64" s="50"/>
      <c r="B64" s="50"/>
      <c r="C64" s="50"/>
      <c r="D64" s="67"/>
      <c r="E64" s="67"/>
      <c r="F64" s="79"/>
      <c r="G64" s="67"/>
      <c r="H64" s="67"/>
      <c r="I64" s="50"/>
      <c r="J64" s="51"/>
      <c r="K64" s="51"/>
      <c r="L64" s="51"/>
      <c r="M64" s="51"/>
      <c r="N64" s="51"/>
      <c r="O64" s="51"/>
      <c r="P64" s="51"/>
      <c r="Q64" s="51"/>
    </row>
    <row r="65" spans="1:17" x14ac:dyDescent="0.2">
      <c r="A65" s="50"/>
      <c r="B65" s="50"/>
      <c r="C65" s="50"/>
      <c r="D65" s="50"/>
      <c r="E65" s="50"/>
      <c r="F65" s="79"/>
      <c r="G65" s="50"/>
      <c r="H65" s="50"/>
      <c r="I65" s="50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1"/>
      <c r="K66" s="51"/>
      <c r="L66" s="51"/>
      <c r="M66" s="51"/>
      <c r="N66" s="51"/>
      <c r="O66" s="51"/>
      <c r="P66" s="51"/>
      <c r="Q66" s="51"/>
    </row>
    <row r="67" spans="1:17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</row>
    <row r="68" spans="1:17" x14ac:dyDescent="0.2">
      <c r="A68" s="51"/>
      <c r="B68" s="51"/>
      <c r="C68" s="51"/>
      <c r="Q68" s="51"/>
    </row>
  </sheetData>
  <sortState ref="A33:U44">
    <sortCondition descending="1" ref="U33:U44"/>
  </sortState>
  <mergeCells count="1">
    <mergeCell ref="A17:B17"/>
  </mergeCells>
  <phoneticPr fontId="25" type="noConversion"/>
  <pageMargins left="0.25" right="0.25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>
      <selection activeCell="E13" sqref="E13"/>
    </sheetView>
  </sheetViews>
  <sheetFormatPr defaultRowHeight="12.75" x14ac:dyDescent="0.2"/>
  <cols>
    <col min="1" max="1" width="5.28515625" customWidth="1"/>
    <col min="2" max="2" width="5.85546875" customWidth="1"/>
    <col min="3" max="3" width="8" customWidth="1"/>
    <col min="4" max="4" width="23" customWidth="1"/>
    <col min="5" max="5" width="5.5703125" customWidth="1"/>
    <col min="6" max="6" width="6.7109375" customWidth="1"/>
    <col min="7" max="7" width="19.28515625" customWidth="1"/>
    <col min="8" max="8" width="15.7109375" customWidth="1"/>
    <col min="9" max="9" width="4.140625" customWidth="1"/>
    <col min="10" max="11" width="4.28515625" customWidth="1"/>
    <col min="12" max="12" width="4.7109375" customWidth="1"/>
    <col min="13" max="13" width="4.140625" customWidth="1"/>
    <col min="14" max="14" width="5.28515625" customWidth="1"/>
    <col min="15" max="15" width="4" customWidth="1"/>
    <col min="16" max="16" width="4.7109375" customWidth="1"/>
    <col min="17" max="17" width="4.28515625" customWidth="1"/>
    <col min="18" max="18" width="3.7109375" customWidth="1"/>
    <col min="19" max="19" width="4.140625" customWidth="1"/>
    <col min="20" max="20" width="5" customWidth="1"/>
    <col min="21" max="21" width="6.140625" customWidth="1"/>
    <col min="22" max="22" width="6.28515625" customWidth="1"/>
    <col min="23" max="23" width="6.7109375" customWidth="1"/>
  </cols>
  <sheetData>
    <row r="1" spans="1:23" ht="13.5" thickBot="1" x14ac:dyDescent="0.25">
      <c r="A1" s="194"/>
      <c r="B1" s="195"/>
      <c r="C1" s="195"/>
      <c r="D1" s="196" t="s">
        <v>52</v>
      </c>
      <c r="E1" s="196"/>
      <c r="F1" s="196"/>
      <c r="G1" s="196"/>
      <c r="H1" s="196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48"/>
      <c r="T1" s="48"/>
      <c r="U1" s="48"/>
      <c r="V1" s="48"/>
      <c r="W1" s="49"/>
    </row>
    <row r="2" spans="1:23" x14ac:dyDescent="0.2">
      <c r="A2" s="4"/>
      <c r="B2" s="5"/>
      <c r="C2" s="5"/>
      <c r="D2" s="5"/>
      <c r="E2" s="6"/>
      <c r="F2" s="6"/>
      <c r="G2" s="5"/>
      <c r="H2" s="5"/>
      <c r="I2" s="6"/>
      <c r="J2" s="5"/>
      <c r="K2" s="5"/>
      <c r="L2" s="5"/>
      <c r="M2" s="5"/>
      <c r="N2" s="5"/>
      <c r="O2" s="5"/>
      <c r="P2" s="5"/>
      <c r="Q2" s="5"/>
      <c r="R2" s="5"/>
      <c r="S2" s="52"/>
      <c r="T2" s="52"/>
      <c r="U2" s="52"/>
      <c r="V2" s="52"/>
      <c r="W2" s="53"/>
    </row>
    <row r="3" spans="1:23" ht="13.5" thickBot="1" x14ac:dyDescent="0.25">
      <c r="A3" s="191"/>
      <c r="B3" s="192"/>
      <c r="C3" s="192"/>
      <c r="D3" s="193" t="s">
        <v>32</v>
      </c>
      <c r="E3" s="193"/>
      <c r="F3" s="193" t="s">
        <v>131</v>
      </c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56"/>
      <c r="T3" s="56"/>
      <c r="U3" s="56"/>
      <c r="V3" s="56"/>
      <c r="W3" s="57"/>
    </row>
    <row r="4" spans="1:23" x14ac:dyDescent="0.2">
      <c r="A4" s="18" t="s">
        <v>5</v>
      </c>
      <c r="B4" s="16"/>
      <c r="C4" s="32"/>
      <c r="D4" s="20" t="s">
        <v>53</v>
      </c>
      <c r="E4" s="16"/>
      <c r="F4" s="20"/>
      <c r="G4" s="16"/>
      <c r="H4" s="16"/>
      <c r="I4" s="16" t="s">
        <v>26</v>
      </c>
      <c r="J4" s="20"/>
      <c r="K4" s="20"/>
      <c r="L4" s="20"/>
      <c r="M4" s="20"/>
      <c r="N4" s="20"/>
      <c r="O4" s="20"/>
      <c r="P4" s="20"/>
      <c r="Q4" s="20"/>
      <c r="R4" s="33"/>
      <c r="S4" s="50"/>
      <c r="T4" s="50"/>
      <c r="U4" s="50"/>
      <c r="V4" s="50"/>
      <c r="W4" s="54"/>
    </row>
    <row r="5" spans="1:23" x14ac:dyDescent="0.2">
      <c r="A5" s="18" t="s">
        <v>6</v>
      </c>
      <c r="B5" s="16"/>
      <c r="C5" s="32"/>
      <c r="D5" s="16"/>
      <c r="E5" s="16"/>
      <c r="F5" s="16"/>
      <c r="G5" s="16"/>
      <c r="H5" s="16"/>
      <c r="I5" s="16"/>
      <c r="J5" s="20"/>
      <c r="K5" s="20"/>
      <c r="L5" s="20"/>
      <c r="M5" s="20"/>
      <c r="N5" s="20"/>
      <c r="O5" s="20"/>
      <c r="P5" s="20"/>
      <c r="Q5" s="20"/>
      <c r="R5" s="33"/>
      <c r="S5" s="50"/>
      <c r="T5" s="50"/>
      <c r="U5" s="50"/>
      <c r="V5" s="50"/>
      <c r="W5" s="54"/>
    </row>
    <row r="6" spans="1:23" x14ac:dyDescent="0.2">
      <c r="A6" s="18" t="s">
        <v>126</v>
      </c>
      <c r="B6" s="16"/>
      <c r="C6" s="32"/>
      <c r="D6" s="27" t="s">
        <v>94</v>
      </c>
      <c r="E6" s="27" t="s">
        <v>134</v>
      </c>
      <c r="F6" s="27"/>
      <c r="G6" s="27"/>
      <c r="H6" s="16"/>
      <c r="I6" s="16" t="s">
        <v>11</v>
      </c>
      <c r="J6" s="20"/>
      <c r="K6" s="20"/>
      <c r="L6" s="16" t="s">
        <v>45</v>
      </c>
      <c r="M6" s="20"/>
      <c r="N6" s="20"/>
      <c r="O6" s="20"/>
      <c r="P6" s="20"/>
      <c r="Q6" s="20"/>
      <c r="R6" s="33"/>
      <c r="S6" s="50"/>
      <c r="T6" s="50"/>
      <c r="U6" s="50"/>
      <c r="V6" s="50"/>
      <c r="W6" s="54"/>
    </row>
    <row r="7" spans="1:23" x14ac:dyDescent="0.2">
      <c r="A7" s="21" t="s">
        <v>39</v>
      </c>
      <c r="B7" s="33"/>
      <c r="C7" s="34"/>
      <c r="D7" s="20" t="s">
        <v>95</v>
      </c>
      <c r="E7" s="20" t="s">
        <v>118</v>
      </c>
      <c r="F7" s="20"/>
      <c r="G7" s="20"/>
      <c r="H7" s="16"/>
      <c r="I7" s="98" t="s">
        <v>43</v>
      </c>
      <c r="J7" s="98"/>
      <c r="K7" s="98"/>
      <c r="L7" s="98"/>
      <c r="M7" s="98"/>
      <c r="N7" s="98"/>
      <c r="O7" s="20" t="s">
        <v>46</v>
      </c>
      <c r="P7" s="20"/>
      <c r="Q7" s="20"/>
      <c r="R7" s="33"/>
      <c r="S7" s="50"/>
      <c r="T7" s="50"/>
      <c r="U7" s="50"/>
      <c r="V7" s="50"/>
      <c r="W7" s="54"/>
    </row>
    <row r="8" spans="1:23" x14ac:dyDescent="0.2">
      <c r="A8" s="18" t="s">
        <v>10</v>
      </c>
      <c r="B8" s="16"/>
      <c r="C8" s="32"/>
      <c r="D8" s="20" t="s">
        <v>96</v>
      </c>
      <c r="E8" s="20" t="s">
        <v>133</v>
      </c>
      <c r="F8" s="20"/>
      <c r="G8" s="20"/>
      <c r="H8" s="16"/>
      <c r="I8" s="16" t="s">
        <v>13</v>
      </c>
      <c r="J8" s="16"/>
      <c r="K8" s="20"/>
      <c r="L8" s="20"/>
      <c r="M8" s="20" t="s">
        <v>44</v>
      </c>
      <c r="N8" s="20" t="s">
        <v>47</v>
      </c>
      <c r="O8" s="20"/>
      <c r="P8" s="20"/>
      <c r="Q8" s="20"/>
      <c r="R8" s="33"/>
      <c r="S8" s="50"/>
      <c r="T8" s="50"/>
      <c r="U8" s="50"/>
      <c r="V8" s="50"/>
      <c r="W8" s="54"/>
    </row>
    <row r="9" spans="1:23" x14ac:dyDescent="0.2">
      <c r="A9" s="18" t="s">
        <v>124</v>
      </c>
      <c r="B9" s="16"/>
      <c r="C9" s="19"/>
      <c r="D9" s="27" t="s">
        <v>93</v>
      </c>
      <c r="E9" s="20" t="s">
        <v>118</v>
      </c>
      <c r="F9" s="27"/>
      <c r="G9" s="20"/>
      <c r="H9" s="16"/>
      <c r="I9" s="21"/>
      <c r="J9" s="21"/>
      <c r="K9" s="33"/>
      <c r="L9" s="33"/>
      <c r="M9" s="35"/>
      <c r="N9" s="20"/>
      <c r="O9" s="20"/>
      <c r="P9" s="20"/>
      <c r="Q9" s="20"/>
      <c r="R9" s="33"/>
      <c r="S9" s="50"/>
      <c r="T9" s="50"/>
      <c r="U9" s="50"/>
      <c r="V9" s="50"/>
      <c r="W9" s="54"/>
    </row>
    <row r="10" spans="1:23" x14ac:dyDescent="0.2">
      <c r="A10" s="18" t="s">
        <v>22</v>
      </c>
      <c r="B10" s="16" t="s">
        <v>8</v>
      </c>
      <c r="C10" s="19"/>
      <c r="D10" s="20" t="s">
        <v>91</v>
      </c>
      <c r="E10" s="20" t="s">
        <v>118</v>
      </c>
      <c r="F10" s="20"/>
      <c r="G10" s="20"/>
      <c r="H10" s="16"/>
      <c r="I10" s="3" t="s">
        <v>33</v>
      </c>
      <c r="J10" s="47"/>
      <c r="K10" s="47"/>
      <c r="L10" s="47"/>
      <c r="M10" s="47" t="s">
        <v>120</v>
      </c>
      <c r="N10" s="190"/>
      <c r="O10" s="20"/>
      <c r="P10" s="20"/>
      <c r="Q10" s="20"/>
      <c r="R10" s="33"/>
      <c r="S10" s="50"/>
      <c r="T10" s="50"/>
      <c r="U10" s="50"/>
      <c r="V10" s="50"/>
      <c r="W10" s="54"/>
    </row>
    <row r="11" spans="1:23" x14ac:dyDescent="0.2">
      <c r="A11" s="18" t="s">
        <v>22</v>
      </c>
      <c r="B11" s="16" t="s">
        <v>9</v>
      </c>
      <c r="C11" s="19"/>
      <c r="D11" s="20" t="s">
        <v>92</v>
      </c>
      <c r="E11" s="20" t="s">
        <v>132</v>
      </c>
      <c r="F11" s="20"/>
      <c r="G11" s="20"/>
      <c r="H11" s="16"/>
      <c r="I11" s="3" t="s">
        <v>35</v>
      </c>
      <c r="J11" s="47"/>
      <c r="K11" s="47"/>
      <c r="L11" s="47"/>
      <c r="M11" s="47" t="s">
        <v>121</v>
      </c>
      <c r="N11" s="190"/>
      <c r="O11" s="20"/>
      <c r="P11" s="20"/>
      <c r="Q11" s="20"/>
      <c r="R11" s="33"/>
      <c r="S11" s="50"/>
      <c r="T11" s="50"/>
      <c r="U11" s="50"/>
      <c r="V11" s="50"/>
      <c r="W11" s="54"/>
    </row>
    <row r="12" spans="1:23" x14ac:dyDescent="0.2">
      <c r="A12" s="18" t="s">
        <v>22</v>
      </c>
      <c r="B12" s="16" t="s">
        <v>42</v>
      </c>
      <c r="C12" s="19"/>
      <c r="D12" s="20" t="s">
        <v>97</v>
      </c>
      <c r="E12" s="20" t="s">
        <v>133</v>
      </c>
      <c r="F12" s="20"/>
      <c r="G12" s="20"/>
      <c r="H12" s="16"/>
      <c r="I12" s="3" t="s">
        <v>90</v>
      </c>
      <c r="J12" s="47"/>
      <c r="K12" s="47"/>
      <c r="L12" s="47"/>
      <c r="M12" s="47" t="s">
        <v>122</v>
      </c>
      <c r="N12" s="190"/>
      <c r="O12" s="20"/>
      <c r="P12" s="20"/>
      <c r="Q12" s="20"/>
      <c r="R12" s="33"/>
      <c r="S12" s="50"/>
      <c r="T12" s="50"/>
      <c r="U12" s="50"/>
      <c r="V12" s="50"/>
      <c r="W12" s="54"/>
    </row>
    <row r="13" spans="1:23" x14ac:dyDescent="0.2">
      <c r="A13" s="18" t="s">
        <v>40</v>
      </c>
      <c r="B13" s="16"/>
      <c r="C13" s="19"/>
      <c r="D13" s="33" t="s">
        <v>128</v>
      </c>
      <c r="E13" s="33"/>
      <c r="F13" s="33"/>
      <c r="G13" s="33"/>
      <c r="H13" s="16"/>
      <c r="I13" s="21" t="s">
        <v>14</v>
      </c>
      <c r="J13" s="21"/>
      <c r="K13" s="33"/>
      <c r="L13" s="33"/>
      <c r="M13" s="35">
        <v>0</v>
      </c>
      <c r="N13" s="20"/>
      <c r="O13" s="20"/>
      <c r="P13" s="20"/>
      <c r="Q13" s="20"/>
      <c r="R13" s="33"/>
      <c r="S13" s="50"/>
      <c r="T13" s="50"/>
      <c r="U13" s="50"/>
      <c r="V13" s="50"/>
      <c r="W13" s="54"/>
    </row>
    <row r="14" spans="1:23" x14ac:dyDescent="0.2">
      <c r="A14" s="36"/>
      <c r="B14" s="33"/>
      <c r="C14" s="34"/>
      <c r="D14" s="33"/>
      <c r="E14" s="33"/>
      <c r="F14" s="33"/>
      <c r="G14" s="16"/>
      <c r="H14" s="16"/>
      <c r="I14" s="21" t="s">
        <v>15</v>
      </c>
      <c r="J14" s="21"/>
      <c r="K14" s="33"/>
      <c r="L14" s="33"/>
      <c r="M14" s="35">
        <v>-23</v>
      </c>
      <c r="N14" s="20"/>
      <c r="O14" s="20"/>
      <c r="P14" s="20"/>
      <c r="Q14" s="20"/>
      <c r="R14" s="33"/>
      <c r="S14" s="50"/>
      <c r="T14" s="50"/>
      <c r="U14" s="50"/>
      <c r="V14" s="50"/>
      <c r="W14" s="54"/>
    </row>
    <row r="15" spans="1:23" ht="13.5" thickBot="1" x14ac:dyDescent="0.25">
      <c r="A15" s="37"/>
      <c r="B15" s="20"/>
      <c r="C15" s="3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33"/>
      <c r="S15" s="50"/>
      <c r="T15" s="50"/>
      <c r="U15" s="50"/>
      <c r="V15" s="50"/>
      <c r="W15" s="54"/>
    </row>
    <row r="16" spans="1:23" ht="34.5" thickBot="1" x14ac:dyDescent="0.25">
      <c r="A16" s="201" t="s">
        <v>20</v>
      </c>
      <c r="B16" s="257" t="s">
        <v>24</v>
      </c>
      <c r="C16" s="257" t="s">
        <v>16</v>
      </c>
      <c r="D16" s="257" t="s">
        <v>17</v>
      </c>
      <c r="E16" s="257" t="s">
        <v>21</v>
      </c>
      <c r="F16" s="257" t="s">
        <v>23</v>
      </c>
      <c r="G16" s="257" t="s">
        <v>19</v>
      </c>
      <c r="H16" s="258" t="s">
        <v>18</v>
      </c>
      <c r="I16" s="259" t="s">
        <v>0</v>
      </c>
      <c r="J16" s="260" t="s">
        <v>1</v>
      </c>
      <c r="K16" s="260" t="s">
        <v>2</v>
      </c>
      <c r="L16" s="261" t="s">
        <v>3</v>
      </c>
      <c r="M16" s="259" t="s">
        <v>4</v>
      </c>
      <c r="N16" s="260" t="s">
        <v>1</v>
      </c>
      <c r="O16" s="260" t="s">
        <v>2</v>
      </c>
      <c r="P16" s="261" t="s">
        <v>3</v>
      </c>
      <c r="Q16" s="259" t="s">
        <v>0</v>
      </c>
      <c r="R16" s="260" t="s">
        <v>1</v>
      </c>
      <c r="S16" s="260" t="s">
        <v>2</v>
      </c>
      <c r="T16" s="261" t="s">
        <v>3</v>
      </c>
      <c r="U16" s="258" t="s">
        <v>119</v>
      </c>
      <c r="V16" s="90" t="s">
        <v>38</v>
      </c>
      <c r="W16" s="90" t="s">
        <v>31</v>
      </c>
    </row>
    <row r="17" spans="1:23" ht="13.5" thickBot="1" x14ac:dyDescent="0.25">
      <c r="A17" s="267" t="s">
        <v>130</v>
      </c>
      <c r="B17" s="268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5"/>
      <c r="W17" s="246"/>
    </row>
    <row r="18" spans="1:23" ht="33.75" customHeight="1" x14ac:dyDescent="0.2">
      <c r="A18" s="223">
        <v>1</v>
      </c>
      <c r="B18" s="224">
        <v>1</v>
      </c>
      <c r="C18" s="224">
        <v>4200733</v>
      </c>
      <c r="D18" s="262" t="s">
        <v>63</v>
      </c>
      <c r="E18" s="262">
        <v>1990</v>
      </c>
      <c r="F18" s="263" t="s">
        <v>61</v>
      </c>
      <c r="G18" s="262" t="s">
        <v>99</v>
      </c>
      <c r="H18" s="264" t="s">
        <v>64</v>
      </c>
      <c r="I18" s="243">
        <v>64</v>
      </c>
      <c r="J18" s="224">
        <v>70</v>
      </c>
      <c r="K18" s="224">
        <v>72</v>
      </c>
      <c r="L18" s="265">
        <f>AVERAGE(I18:K18)</f>
        <v>68.666666666666671</v>
      </c>
      <c r="M18" s="223">
        <v>60</v>
      </c>
      <c r="N18" s="224">
        <v>67</v>
      </c>
      <c r="O18" s="224">
        <v>72</v>
      </c>
      <c r="P18" s="222">
        <f>AVERAGE(M18:O18)</f>
        <v>66.333333333333329</v>
      </c>
      <c r="Q18" s="223">
        <v>78</v>
      </c>
      <c r="R18" s="224">
        <v>80</v>
      </c>
      <c r="S18" s="224">
        <v>85</v>
      </c>
      <c r="T18" s="222">
        <f>AVERAGE(Q18:S18)</f>
        <v>81</v>
      </c>
      <c r="U18" s="266">
        <f>SUM(L18,P18,T18)-MIN(L18,P18,T18)</f>
        <v>149.66666666666669</v>
      </c>
      <c r="V18" s="269"/>
      <c r="W18" s="270">
        <v>100</v>
      </c>
    </row>
    <row r="19" spans="1:23" ht="30.75" customHeight="1" x14ac:dyDescent="0.2">
      <c r="A19" s="60">
        <v>2</v>
      </c>
      <c r="B19" s="114">
        <v>3</v>
      </c>
      <c r="C19" s="61">
        <v>4200768</v>
      </c>
      <c r="D19" s="61" t="s">
        <v>68</v>
      </c>
      <c r="E19" s="61">
        <v>1995</v>
      </c>
      <c r="F19" s="248" t="s">
        <v>61</v>
      </c>
      <c r="G19" s="249" t="s">
        <v>99</v>
      </c>
      <c r="H19" s="250" t="s">
        <v>64</v>
      </c>
      <c r="I19" s="114">
        <v>30</v>
      </c>
      <c r="J19" s="61">
        <v>30</v>
      </c>
      <c r="K19" s="61">
        <v>55</v>
      </c>
      <c r="L19" s="86">
        <f>AVERAGE(I19:K19)</f>
        <v>38.333333333333336</v>
      </c>
      <c r="M19" s="60">
        <v>50</v>
      </c>
      <c r="N19" s="61">
        <v>46</v>
      </c>
      <c r="O19" s="61">
        <v>37</v>
      </c>
      <c r="P19" s="92">
        <f>AVERAGE(M19:O19)</f>
        <v>44.333333333333336</v>
      </c>
      <c r="Q19" s="60">
        <v>37</v>
      </c>
      <c r="R19" s="61">
        <v>40</v>
      </c>
      <c r="S19" s="61">
        <v>47</v>
      </c>
      <c r="T19" s="92">
        <f>AVERAGE(Q19:S19)</f>
        <v>41.333333333333336</v>
      </c>
      <c r="U19" s="62">
        <f>SUM(L19,P19,T19)-MIN(L19,P19,T19)</f>
        <v>85.666666666666657</v>
      </c>
      <c r="V19" s="271"/>
      <c r="W19" s="272">
        <v>80</v>
      </c>
    </row>
    <row r="20" spans="1:23" ht="32.25" customHeight="1" x14ac:dyDescent="0.2">
      <c r="A20" s="60">
        <v>3</v>
      </c>
      <c r="B20" s="114">
        <v>4</v>
      </c>
      <c r="C20" s="61">
        <v>4203675</v>
      </c>
      <c r="D20" s="249" t="s">
        <v>54</v>
      </c>
      <c r="E20" s="249">
        <v>1991</v>
      </c>
      <c r="F20" s="251"/>
      <c r="G20" s="249" t="s">
        <v>98</v>
      </c>
      <c r="H20" s="252" t="s">
        <v>55</v>
      </c>
      <c r="I20" s="114">
        <v>55</v>
      </c>
      <c r="J20" s="61">
        <v>60</v>
      </c>
      <c r="K20" s="61">
        <v>69</v>
      </c>
      <c r="L20" s="86">
        <f>AVERAGE(I20:K20)</f>
        <v>61.333333333333336</v>
      </c>
      <c r="M20" s="60">
        <v>20</v>
      </c>
      <c r="N20" s="61">
        <v>18</v>
      </c>
      <c r="O20" s="61">
        <v>22</v>
      </c>
      <c r="P20" s="92">
        <f>AVERAGE(M20:O20)</f>
        <v>20</v>
      </c>
      <c r="Q20" s="60">
        <v>17</v>
      </c>
      <c r="R20" s="61">
        <v>18</v>
      </c>
      <c r="S20" s="61">
        <v>28</v>
      </c>
      <c r="T20" s="92">
        <f>AVERAGE(Q20:S20)</f>
        <v>21</v>
      </c>
      <c r="U20" s="62">
        <f>SUM(L20,P20,T20)-MIN(L20,P20,T20)</f>
        <v>82.333333333333343</v>
      </c>
      <c r="V20" s="273" t="s">
        <v>125</v>
      </c>
      <c r="W20" s="272">
        <v>60</v>
      </c>
    </row>
    <row r="21" spans="1:23" ht="32.25" customHeight="1" x14ac:dyDescent="0.2">
      <c r="A21" s="60">
        <v>4</v>
      </c>
      <c r="B21" s="114">
        <v>5</v>
      </c>
      <c r="C21" s="178">
        <v>4203708</v>
      </c>
      <c r="D21" s="178" t="s">
        <v>89</v>
      </c>
      <c r="E21" s="178">
        <v>1980</v>
      </c>
      <c r="F21" s="178"/>
      <c r="G21" s="178" t="s">
        <v>100</v>
      </c>
      <c r="H21" s="253" t="s">
        <v>101</v>
      </c>
      <c r="I21" s="114">
        <v>25</v>
      </c>
      <c r="J21" s="61">
        <v>27</v>
      </c>
      <c r="K21" s="61">
        <v>25</v>
      </c>
      <c r="L21" s="86">
        <f>AVERAGE(I21:K21)</f>
        <v>25.666666666666668</v>
      </c>
      <c r="M21" s="60">
        <v>51</v>
      </c>
      <c r="N21" s="61">
        <v>34</v>
      </c>
      <c r="O21" s="61">
        <v>57</v>
      </c>
      <c r="P21" s="92">
        <f>AVERAGE(M21:O21)</f>
        <v>47.333333333333336</v>
      </c>
      <c r="Q21" s="60">
        <v>20</v>
      </c>
      <c r="R21" s="61">
        <v>13</v>
      </c>
      <c r="S21" s="61">
        <v>25</v>
      </c>
      <c r="T21" s="92">
        <f>AVERAGE(Q21:S21)</f>
        <v>19.333333333333332</v>
      </c>
      <c r="U21" s="62">
        <f>SUM(L21,P21,T21)-MIN(L21,P21,T21)</f>
        <v>73</v>
      </c>
      <c r="V21" s="273" t="s">
        <v>125</v>
      </c>
      <c r="W21" s="272">
        <v>50</v>
      </c>
    </row>
    <row r="22" spans="1:23" ht="25.5" customHeight="1" thickBot="1" x14ac:dyDescent="0.25">
      <c r="A22" s="143">
        <v>5</v>
      </c>
      <c r="B22" s="65">
        <v>2</v>
      </c>
      <c r="C22" s="65">
        <v>4201695</v>
      </c>
      <c r="D22" s="254" t="s">
        <v>88</v>
      </c>
      <c r="E22" s="254">
        <v>1989</v>
      </c>
      <c r="F22" s="255" t="s">
        <v>57</v>
      </c>
      <c r="G22" s="254" t="s">
        <v>114</v>
      </c>
      <c r="H22" s="256" t="s">
        <v>115</v>
      </c>
      <c r="I22" s="116">
        <v>40</v>
      </c>
      <c r="J22" s="65">
        <v>40</v>
      </c>
      <c r="K22" s="65">
        <v>40</v>
      </c>
      <c r="L22" s="115">
        <f>AVERAGE(I22:K22)</f>
        <v>40</v>
      </c>
      <c r="M22" s="64">
        <v>31</v>
      </c>
      <c r="N22" s="65">
        <v>30</v>
      </c>
      <c r="O22" s="65">
        <v>31</v>
      </c>
      <c r="P22" s="94">
        <v>0</v>
      </c>
      <c r="Q22" s="64">
        <v>15</v>
      </c>
      <c r="R22" s="65">
        <v>15</v>
      </c>
      <c r="S22" s="65">
        <v>27</v>
      </c>
      <c r="T22" s="94">
        <v>0</v>
      </c>
      <c r="U22" s="66">
        <f>SUM(L22,P22,T22)-MIN(L22,P22,T22)</f>
        <v>40</v>
      </c>
      <c r="V22" s="274"/>
      <c r="W22" s="275">
        <v>45</v>
      </c>
    </row>
    <row r="23" spans="1:23" x14ac:dyDescent="0.2">
      <c r="A23" s="55"/>
      <c r="B23" s="50"/>
      <c r="C23" s="50"/>
      <c r="D23" s="50"/>
      <c r="E23" s="50"/>
      <c r="F23" s="50"/>
      <c r="G23" s="50"/>
      <c r="H23" s="50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70"/>
    </row>
    <row r="24" spans="1:23" x14ac:dyDescent="0.2">
      <c r="A24" s="50"/>
      <c r="B24" s="50"/>
      <c r="C24" s="50"/>
      <c r="D24" s="50"/>
      <c r="E24" s="67"/>
      <c r="F24" s="79"/>
      <c r="G24" s="67"/>
      <c r="H24" s="67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70"/>
    </row>
    <row r="25" spans="1:23" x14ac:dyDescent="0.2">
      <c r="A25" s="50"/>
      <c r="B25" s="50"/>
      <c r="C25" s="50"/>
      <c r="D25" s="67"/>
      <c r="E25" s="67"/>
      <c r="F25" s="79"/>
      <c r="G25" s="50"/>
      <c r="H25" s="67"/>
      <c r="I25" s="50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x14ac:dyDescent="0.2">
      <c r="A26" s="51"/>
      <c r="B26" s="27" t="s">
        <v>127</v>
      </c>
      <c r="C26" s="27"/>
      <c r="D26" s="27"/>
      <c r="E26" s="27"/>
      <c r="F26" s="27"/>
      <c r="G26" s="27"/>
      <c r="H26" s="27"/>
      <c r="I26" s="27"/>
      <c r="J26" s="27"/>
      <c r="K26" s="27"/>
      <c r="L26" s="27" t="s">
        <v>37</v>
      </c>
      <c r="M26" s="27"/>
      <c r="N26" s="27"/>
      <c r="O26" s="27"/>
      <c r="S26" s="51"/>
      <c r="T26" s="51"/>
      <c r="U26" s="27"/>
      <c r="V26" s="27"/>
      <c r="W26" s="27"/>
    </row>
    <row r="27" spans="1:23" x14ac:dyDescent="0.2">
      <c r="A27" s="51"/>
      <c r="B27" s="50"/>
      <c r="C27" s="50"/>
      <c r="D27" s="50"/>
      <c r="E27" s="50"/>
      <c r="F27" s="79"/>
      <c r="G27" s="50"/>
      <c r="H27" s="50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x14ac:dyDescent="0.2">
      <c r="A30" s="51"/>
      <c r="B30" s="51"/>
      <c r="C30" s="51"/>
      <c r="R30" s="51"/>
      <c r="S30" s="51"/>
      <c r="T30" s="51"/>
      <c r="U30" s="51"/>
      <c r="V30" s="51"/>
      <c r="W30" s="51"/>
    </row>
  </sheetData>
  <sortState ref="A36:U39">
    <sortCondition descending="1" ref="U36:U39"/>
  </sortState>
  <mergeCells count="1">
    <mergeCell ref="A17:B17"/>
  </mergeCells>
  <phoneticPr fontId="25" type="noConversion"/>
  <printOptions horizontalCentered="1"/>
  <pageMargins left="0.70866141732283472" right="0.70866141732283472" top="0.9448818897637796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Мужчины_Квалификация</vt:lpstr>
      <vt:lpstr>Финал Мужчины</vt:lpstr>
      <vt:lpstr>Финал 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 Thunfish</dc:creator>
  <cp:lastModifiedBy>Andrey</cp:lastModifiedBy>
  <cp:lastPrinted>2013-01-19T09:10:32Z</cp:lastPrinted>
  <dcterms:created xsi:type="dcterms:W3CDTF">2006-01-05T18:42:51Z</dcterms:created>
  <dcterms:modified xsi:type="dcterms:W3CDTF">2013-04-08T13:00:42Z</dcterms:modified>
</cp:coreProperties>
</file>